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tips-my.sharepoint.com/personal/warwick_accountmanager_tips/Documents/Brand/KAM Club/Content/KAM Kit/Capture Planning/"/>
    </mc:Choice>
  </mc:AlternateContent>
  <xr:revisionPtr revIDLastSave="354" documentId="11_05DE29A8516ADAD7C0276B70B4B590B559B1DE03" xr6:coauthVersionLast="45" xr6:coauthVersionMax="45" xr10:uidLastSave="{7CACDC80-D78F-4AE2-AA54-F4B4228EA5D2}"/>
  <bookViews>
    <workbookView xWindow="-120" yWindow="-120" windowWidth="38640" windowHeight="21240" xr2:uid="{00000000-000D-0000-FFFF-FFFF00000000}"/>
  </bookViews>
  <sheets>
    <sheet name="1. Summary" sheetId="1" r:id="rId1"/>
    <sheet name="2. Most Important Requirements" sheetId="2" r:id="rId2"/>
    <sheet name="3. Influencer Map" sheetId="3" r:id="rId3"/>
    <sheet name="4. WinLoss Factors" sheetId="4" r:id="rId4"/>
    <sheet name="5. Price to Win" sheetId="5" r:id="rId5"/>
    <sheet name="6. Timelines" sheetId="6" r:id="rId6"/>
    <sheet name="7. Action Plan" sheetId="7" r:id="rId7"/>
    <sheet name="8. Capture Team" sheetId="8" r:id="rId8"/>
    <sheet name="Data Validation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8" l="1"/>
  <c r="C11" i="8"/>
  <c r="C10" i="8"/>
  <c r="C9" i="8"/>
  <c r="C8" i="8"/>
  <c r="C7" i="8"/>
  <c r="C6" i="8"/>
  <c r="F29" i="7"/>
  <c r="F28" i="7"/>
  <c r="F27" i="7"/>
  <c r="F26" i="7"/>
  <c r="J25" i="7"/>
  <c r="F24" i="7"/>
  <c r="F23" i="7"/>
  <c r="F22" i="7"/>
  <c r="F21" i="7"/>
  <c r="J20" i="7"/>
  <c r="F19" i="7"/>
  <c r="F18" i="7"/>
  <c r="F17" i="7"/>
  <c r="F16" i="7"/>
  <c r="J15" i="7"/>
  <c r="F14" i="7"/>
  <c r="F13" i="7"/>
  <c r="F12" i="7"/>
  <c r="F11" i="7"/>
  <c r="J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0" authorId="0" shapeId="0" xr:uid="{00000000-0006-0000-0100-000001000000}">
      <text>
        <r>
          <rPr>
            <sz val="12"/>
            <color rgb="FF000000"/>
            <rFont val="Corbel"/>
          </rPr>
          <t>Visit the following KPI Libraries for inspiration:
https://www.bernardmarr.com/default.asp?contentID=773
https://www.simplekpi.com/KPI-Library
http://kpilibrary.com/
	-Warwick Brown</t>
        </r>
      </text>
    </comment>
  </commentList>
</comments>
</file>

<file path=xl/sharedStrings.xml><?xml version="1.0" encoding="utf-8"?>
<sst xmlns="http://schemas.openxmlformats.org/spreadsheetml/2006/main" count="459" uniqueCount="238">
  <si>
    <t>Most Important Requirements</t>
  </si>
  <si>
    <t>Influencer Map</t>
  </si>
  <si>
    <t>[Insert Client Name] Capture Plan</t>
  </si>
  <si>
    <t>Key Stakeholders</t>
  </si>
  <si>
    <t>Categories</t>
  </si>
  <si>
    <t>Functional Area</t>
  </si>
  <si>
    <t>Notes</t>
  </si>
  <si>
    <t>Our Company</t>
  </si>
  <si>
    <t>Name</t>
  </si>
  <si>
    <t>Description</t>
  </si>
  <si>
    <t>Why is this a driver for the client?</t>
  </si>
  <si>
    <t>What is our solution/approach?</t>
  </si>
  <si>
    <t>Are there any gaps?</t>
  </si>
  <si>
    <t>Rank</t>
  </si>
  <si>
    <t>Executive Summary</t>
  </si>
  <si>
    <t>Title</t>
  </si>
  <si>
    <t>Type</t>
  </si>
  <si>
    <t>Level of Interest</t>
  </si>
  <si>
    <t>Level of Influence</t>
  </si>
  <si>
    <t>Level of Support</t>
  </si>
  <si>
    <t>Insights and action items</t>
  </si>
  <si>
    <t>Client profile</t>
  </si>
  <si>
    <t>Evaluation</t>
  </si>
  <si>
    <t>Technology</t>
  </si>
  <si>
    <t>Lorem ipsum dolor sit amet, consectetur adipiscing elit</t>
  </si>
  <si>
    <t>Price</t>
  </si>
  <si>
    <t>Sed ut perspiciatis doloremque laudantium</t>
  </si>
  <si>
    <t>HIstory and past performance</t>
  </si>
  <si>
    <t>Strengths</t>
  </si>
  <si>
    <t xml:space="preserve">Nemo enim ipsam voluptatem quia voluptas sit </t>
  </si>
  <si>
    <t>Corporate Social Responsiblity</t>
  </si>
  <si>
    <t>Weaknesses</t>
  </si>
  <si>
    <t>Compliance</t>
  </si>
  <si>
    <t>Neque porro quisquam est, qui dolorem ipsum quia dolor sit amet</t>
  </si>
  <si>
    <t>Safety and Security</t>
  </si>
  <si>
    <t>Temporibus autem quibusdam et aut officiis debitis</t>
  </si>
  <si>
    <t>Timelines</t>
  </si>
  <si>
    <t>Staff</t>
  </si>
  <si>
    <t>Nam libero tempore cum soluta</t>
  </si>
  <si>
    <t>Integration</t>
  </si>
  <si>
    <t>Innovation</t>
  </si>
  <si>
    <t>Latest actions</t>
  </si>
  <si>
    <t>Quallity</t>
  </si>
  <si>
    <t>Global Footprint</t>
  </si>
  <si>
    <t>Et harum quidem rerum facilis</t>
  </si>
  <si>
    <t>KPI</t>
  </si>
  <si>
    <t>Definition</t>
  </si>
  <si>
    <t>Calculation</t>
  </si>
  <si>
    <t>Target</t>
  </si>
  <si>
    <t>How we'll measure</t>
  </si>
  <si>
    <t>Metrics That Matter</t>
  </si>
  <si>
    <t>Cycle Time of Purchase Order</t>
  </si>
  <si>
    <t>% of invoices disputed</t>
  </si>
  <si>
    <t>% of construction waste recycled</t>
  </si>
  <si>
    <t>Actual construction time</t>
  </si>
  <si>
    <t>Win/Loss Factors</t>
  </si>
  <si>
    <t>Price to Win</t>
  </si>
  <si>
    <t>Competitor A</t>
  </si>
  <si>
    <t>Overview</t>
  </si>
  <si>
    <t>Competitor B</t>
  </si>
  <si>
    <t>Competitor C</t>
  </si>
  <si>
    <t>Importance</t>
  </si>
  <si>
    <t>How do you compare?</t>
  </si>
  <si>
    <t>Competitor Analysis</t>
  </si>
  <si>
    <t>Products</t>
  </si>
  <si>
    <t>Significant strength</t>
  </si>
  <si>
    <t>Done</t>
  </si>
  <si>
    <t>Checklist</t>
  </si>
  <si>
    <t>Analyse pricing and discount trends</t>
  </si>
  <si>
    <t>Equal</t>
  </si>
  <si>
    <t>Quality</t>
  </si>
  <si>
    <t>Service</t>
  </si>
  <si>
    <t>Compare pricing by region and customer segment</t>
  </si>
  <si>
    <t>Weakness</t>
  </si>
  <si>
    <t>Reliability</t>
  </si>
  <si>
    <t>Evaluate all the variables that impact price and it's impact on revenue</t>
  </si>
  <si>
    <t>Significant Weakness</t>
  </si>
  <si>
    <t>Stability</t>
  </si>
  <si>
    <t>Benchmark existing pricing against clients of same size</t>
  </si>
  <si>
    <t>Strength</t>
  </si>
  <si>
    <t>Expertise</t>
  </si>
  <si>
    <t>Quantify leakages.  If you plug them, what is the impact on profitability?</t>
  </si>
  <si>
    <t>Reputation</t>
  </si>
  <si>
    <t>Understand relationship between discounting and customer value</t>
  </si>
  <si>
    <t>Analyse share of wallet</t>
  </si>
  <si>
    <t>Location</t>
  </si>
  <si>
    <t>Analyse upsell, cross sell and expansion opportunities</t>
  </si>
  <si>
    <t>Market Growth</t>
  </si>
  <si>
    <t>Evaluate cost avoidance, cost reduction and revenue generation opportunities</t>
  </si>
  <si>
    <t>Market Positioning</t>
  </si>
  <si>
    <t>Assess client's budget constraints</t>
  </si>
  <si>
    <t>Consider incentives and rebates linked to growth</t>
  </si>
  <si>
    <t>Consider risk/reward models linked to SLA's and KPI performance</t>
  </si>
  <si>
    <t>Evaluate the price sensitivity of the client</t>
  </si>
  <si>
    <t>Analyse alternative pricing models (e.g. monthly vs annual)</t>
  </si>
  <si>
    <t>Select best alternative</t>
  </si>
  <si>
    <t>Decide your opening offer and walk away price</t>
  </si>
  <si>
    <t>Assess any potential unexpected problems</t>
  </si>
  <si>
    <t>Final pricing approved</t>
  </si>
  <si>
    <t>SWOT</t>
  </si>
  <si>
    <t>Opportunities</t>
  </si>
  <si>
    <t xml:space="preserve"> Threats</t>
  </si>
  <si>
    <t>Competitive Advantage</t>
  </si>
  <si>
    <t>Lorem ipsum dolor sit amet, consectetur adipiscing elit Lorem ipsum dolor sit amet, consectetur adipiscing elit</t>
  </si>
  <si>
    <t>Category</t>
  </si>
  <si>
    <t>Story</t>
  </si>
  <si>
    <t>Supporting Evidence</t>
  </si>
  <si>
    <t>Win Themes</t>
  </si>
  <si>
    <t>Win Theme #1</t>
  </si>
  <si>
    <t>Win Theme #2</t>
  </si>
  <si>
    <t>Win Theme #3</t>
  </si>
  <si>
    <t>Action Plan</t>
  </si>
  <si>
    <t>Capture Plan Timeline</t>
  </si>
  <si>
    <t>STATUS KEY</t>
  </si>
  <si>
    <t>PRIORITY KEY</t>
  </si>
  <si>
    <t>CLIENT NAME</t>
  </si>
  <si>
    <t>On Hold</t>
  </si>
  <si>
    <t>[Client's name]</t>
  </si>
  <si>
    <t>Low</t>
  </si>
  <si>
    <t>ACCOUNT MANAGER</t>
  </si>
  <si>
    <t>[Account Manager's name]</t>
  </si>
  <si>
    <t>[Client name]</t>
  </si>
  <si>
    <t>Not Yet Started</t>
  </si>
  <si>
    <t>Medium</t>
  </si>
  <si>
    <t>PHASE</t>
  </si>
  <si>
    <t>In Progress</t>
  </si>
  <si>
    <t>High</t>
  </si>
  <si>
    <t>Complete</t>
  </si>
  <si>
    <t>DETAILS</t>
  </si>
  <si>
    <t>PROJECT DETAILS</t>
  </si>
  <si>
    <t>Q1</t>
  </si>
  <si>
    <t>STATUS</t>
  </si>
  <si>
    <t>Q2</t>
  </si>
  <si>
    <t>Q3</t>
  </si>
  <si>
    <t>PRIORITY</t>
  </si>
  <si>
    <t>RAG</t>
  </si>
  <si>
    <t>START DATE</t>
  </si>
  <si>
    <t>END DATE</t>
  </si>
  <si>
    <t>DURATION</t>
  </si>
  <si>
    <t>TASK NAME</t>
  </si>
  <si>
    <t>ASSIGNEE</t>
  </si>
  <si>
    <t>Q4</t>
  </si>
  <si>
    <t>DESCRIPTION</t>
  </si>
  <si>
    <t>% DONE</t>
  </si>
  <si>
    <t>OPPORTUNITY IDENTIFICATION</t>
  </si>
  <si>
    <t>JAN</t>
  </si>
  <si>
    <t>FEB</t>
  </si>
  <si>
    <t>MAR</t>
  </si>
  <si>
    <t>●</t>
  </si>
  <si>
    <t>APR</t>
  </si>
  <si>
    <t>MAY</t>
  </si>
  <si>
    <t>JUN</t>
  </si>
  <si>
    <t>JUL</t>
  </si>
  <si>
    <t>Task</t>
  </si>
  <si>
    <t>AUG</t>
  </si>
  <si>
    <t>SEP</t>
  </si>
  <si>
    <t>Details of task here</t>
  </si>
  <si>
    <t>OCT</t>
  </si>
  <si>
    <t>NOV</t>
  </si>
  <si>
    <t>DEC</t>
  </si>
  <si>
    <t>PROJECT WEEK:</t>
  </si>
  <si>
    <t>CAPTURE MANAGEMENT</t>
  </si>
  <si>
    <t>Opportunity Identification</t>
  </si>
  <si>
    <t>- Project timelines</t>
  </si>
  <si>
    <t>PROPOSAL PREPARATION</t>
  </si>
  <si>
    <t>Project timelines</t>
  </si>
  <si>
    <t>NEGOTIATION AND AWARD</t>
  </si>
  <si>
    <t>PROJECT END</t>
  </si>
  <si>
    <t>- Client research</t>
  </si>
  <si>
    <t>Client research</t>
  </si>
  <si>
    <t>- Opportunity assessment</t>
  </si>
  <si>
    <t>Win Team</t>
  </si>
  <si>
    <t>Opportunity assessment</t>
  </si>
  <si>
    <t>Department</t>
  </si>
  <si>
    <t>Email</t>
  </si>
  <si>
    <t>Role</t>
  </si>
  <si>
    <t>Work Phone</t>
  </si>
  <si>
    <t>Responsibilities</t>
  </si>
  <si>
    <t>Thomas Liao</t>
  </si>
  <si>
    <t>Finance</t>
  </si>
  <si>
    <t>Accounts Receivable Officer</t>
  </si>
  <si>
    <t>Subject matter expert</t>
  </si>
  <si>
    <t>562-391-2345</t>
  </si>
  <si>
    <t>Lillian Soto</t>
  </si>
  <si>
    <t>Sales</t>
  </si>
  <si>
    <t>Capture Management</t>
  </si>
  <si>
    <t>Sales Director</t>
  </si>
  <si>
    <t>Lead</t>
  </si>
  <si>
    <t>562-391-2346</t>
  </si>
  <si>
    <t>Violette Gatewood</t>
  </si>
  <si>
    <t>Marketing</t>
  </si>
  <si>
    <t>- Scope and goal setting</t>
  </si>
  <si>
    <t>VP of Marketing</t>
  </si>
  <si>
    <t>562-391-2347</t>
  </si>
  <si>
    <t>Mary Garcia</t>
  </si>
  <si>
    <t>Operations</t>
  </si>
  <si>
    <t>Team Leader</t>
  </si>
  <si>
    <t>562-391-2348</t>
  </si>
  <si>
    <t>Cameron Lyle</t>
  </si>
  <si>
    <t>Service Delivery</t>
  </si>
  <si>
    <t>Consultant</t>
  </si>
  <si>
    <t>562-391-2349</t>
  </si>
  <si>
    <t>Mildred Noriega</t>
  </si>
  <si>
    <t>Leadership Team</t>
  </si>
  <si>
    <t>CEO</t>
  </si>
  <si>
    <t>Executive Sponsor</t>
  </si>
  <si>
    <t>562-391-2350</t>
  </si>
  <si>
    <t>Scope and Goal Setting</t>
  </si>
  <si>
    <t>Melody Estes</t>
  </si>
  <si>
    <t>Customer Success</t>
  </si>
  <si>
    <t>Customer Success Manager</t>
  </si>
  <si>
    <t>Team member</t>
  </si>
  <si>
    <t>562-391-2351</t>
  </si>
  <si>
    <t>- Competitor analysis</t>
  </si>
  <si>
    <t>Competitor analysis</t>
  </si>
  <si>
    <t>- Assemble capture team</t>
  </si>
  <si>
    <t xml:space="preserve">Capture team
</t>
  </si>
  <si>
    <t>- Solution design and delivery</t>
  </si>
  <si>
    <t>- Win themes</t>
  </si>
  <si>
    <t>Win themes</t>
  </si>
  <si>
    <t>Other</t>
  </si>
  <si>
    <t>- Influencer mapping</t>
  </si>
  <si>
    <t>Proposal Preparation</t>
  </si>
  <si>
    <t>- First draft</t>
  </si>
  <si>
    <t>- Final draft</t>
  </si>
  <si>
    <t>- Pricing signed off</t>
  </si>
  <si>
    <t>- Proposal submission</t>
  </si>
  <si>
    <t>Negotiation and Award</t>
  </si>
  <si>
    <t>- Presentation</t>
  </si>
  <si>
    <t>- Clarification questions</t>
  </si>
  <si>
    <t>- Contracting</t>
  </si>
  <si>
    <t>- Award</t>
  </si>
  <si>
    <t>Project Close</t>
  </si>
  <si>
    <t>- Debrief</t>
  </si>
  <si>
    <t>- Lessons learned</t>
  </si>
  <si>
    <t>- Celebrate</t>
  </si>
  <si>
    <t>Decision maker score</t>
  </si>
  <si>
    <t>Template created by The KAM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</si>
</sst>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d&quot;-&quot;mmm"/>
    <numFmt numFmtId="166" formatCode="&quot;$&quot;#,##0.00"/>
  </numFmts>
  <fonts count="86">
    <font>
      <sz val="12"/>
      <color rgb="FF000000"/>
      <name val="Corbel"/>
    </font>
    <font>
      <sz val="12"/>
      <name val="Raleway"/>
    </font>
    <font>
      <sz val="12"/>
      <name val="Corbel"/>
    </font>
    <font>
      <sz val="12"/>
      <name val="Hind"/>
    </font>
    <font>
      <sz val="10"/>
      <color rgb="FF444444"/>
      <name val="Hind"/>
    </font>
    <font>
      <sz val="10"/>
      <color rgb="FFECECEC"/>
      <name val="Hind"/>
    </font>
    <font>
      <b/>
      <sz val="30"/>
      <color rgb="FF444444"/>
      <name val="Hind"/>
    </font>
    <font>
      <b/>
      <sz val="12"/>
      <color rgb="FFFFFFFF"/>
      <name val="Hind"/>
    </font>
    <font>
      <sz val="11"/>
      <name val="Hind"/>
    </font>
    <font>
      <sz val="12"/>
      <name val="Corbel"/>
    </font>
    <font>
      <sz val="36"/>
      <color rgb="FF444444"/>
      <name val="Hind"/>
    </font>
    <font>
      <sz val="11"/>
      <name val="Corbel"/>
    </font>
    <font>
      <b/>
      <sz val="11"/>
      <name val="Corbel"/>
    </font>
    <font>
      <sz val="11"/>
      <color rgb="FF0B5394"/>
      <name val="Poppins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</font>
    <font>
      <sz val="11"/>
      <name val="Century Gothic"/>
    </font>
    <font>
      <sz val="8"/>
      <color rgb="FF0B5394"/>
      <name val="Roboto"/>
    </font>
    <font>
      <sz val="12"/>
      <color rgb="FF0B5394"/>
      <name val="Corbel"/>
    </font>
    <font>
      <sz val="10"/>
      <color rgb="FF000000"/>
      <name val="Hind"/>
    </font>
    <font>
      <b/>
      <sz val="11"/>
      <color rgb="FF000000"/>
      <name val="Hind"/>
    </font>
    <font>
      <sz val="12"/>
      <color rgb="FF000000"/>
      <name val="Hind"/>
    </font>
    <font>
      <sz val="10"/>
      <color rgb="FF0B5394"/>
      <name val="Roboto"/>
    </font>
    <font>
      <sz val="12"/>
      <name val="Roboto"/>
    </font>
    <font>
      <sz val="12"/>
      <color rgb="FFCC0000"/>
      <name val="Arial"/>
    </font>
    <font>
      <sz val="12"/>
      <color rgb="FFE69138"/>
      <name val="Arial"/>
    </font>
    <font>
      <sz val="12"/>
      <color rgb="FF6AA84F"/>
      <name val="Arial"/>
    </font>
    <font>
      <u/>
      <sz val="12"/>
      <color theme="10"/>
      <name val="Corbel"/>
    </font>
    <font>
      <sz val="12"/>
      <color rgb="FF000000"/>
      <name val="Open Sans"/>
      <family val="2"/>
    </font>
    <font>
      <b/>
      <sz val="30"/>
      <color rgb="FF444444"/>
      <name val="Open Sans Condensed"/>
      <family val="2"/>
    </font>
    <font>
      <sz val="12"/>
      <color rgb="FF000000"/>
      <name val="Open Sans Condensed"/>
      <family val="2"/>
    </font>
    <font>
      <sz val="10"/>
      <color rgb="FFFFFFFF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2"/>
      <name val="Open Sans"/>
      <family val="2"/>
    </font>
    <font>
      <b/>
      <sz val="10"/>
      <color rgb="FFFFFFFF"/>
      <name val="Open Sans"/>
      <family val="2"/>
    </font>
    <font>
      <b/>
      <sz val="28"/>
      <color rgb="FFF48057"/>
      <name val="Opens"/>
    </font>
    <font>
      <sz val="11"/>
      <color rgb="FFFFFFFF"/>
      <name val="Open Sans"/>
      <family val="2"/>
    </font>
    <font>
      <sz val="11"/>
      <color rgb="FF000000"/>
      <name val="Open Sans"/>
      <family val="2"/>
    </font>
    <font>
      <sz val="10"/>
      <color rgb="FF000000"/>
      <name val="Open Sans"/>
      <family val="2"/>
    </font>
    <font>
      <b/>
      <sz val="10"/>
      <name val="Open Sans"/>
      <family val="2"/>
    </font>
    <font>
      <b/>
      <sz val="12"/>
      <color rgb="FF000000"/>
      <name val="Open Sans"/>
      <family val="2"/>
    </font>
    <font>
      <b/>
      <sz val="10"/>
      <color rgb="FF000000"/>
      <name val="Open Sans"/>
      <family val="2"/>
    </font>
    <font>
      <b/>
      <sz val="11"/>
      <color rgb="FF434343"/>
      <name val="Open Sans"/>
      <family val="2"/>
    </font>
    <font>
      <sz val="11"/>
      <color rgb="FF434343"/>
      <name val="Open Sans"/>
      <family val="2"/>
    </font>
    <font>
      <b/>
      <sz val="10"/>
      <color rgb="FF666666"/>
      <name val="Open Sans"/>
      <family val="2"/>
    </font>
    <font>
      <sz val="10"/>
      <color rgb="FF999999"/>
      <name val="Open Sans"/>
      <family val="2"/>
    </font>
    <font>
      <b/>
      <sz val="8"/>
      <color rgb="FFFFFFFF"/>
      <name val="Open Sans"/>
      <family val="2"/>
    </font>
    <font>
      <b/>
      <sz val="9"/>
      <color rgb="FFFFFFFF"/>
      <name val="Open Sans"/>
      <family val="2"/>
    </font>
    <font>
      <b/>
      <sz val="8"/>
      <color rgb="FF000000"/>
      <name val="Open Sans"/>
      <family val="2"/>
    </font>
    <font>
      <b/>
      <sz val="9"/>
      <color rgb="FF434343"/>
      <name val="Open Sans"/>
      <family val="2"/>
    </font>
    <font>
      <b/>
      <sz val="8"/>
      <color rgb="FF666666"/>
      <name val="Open Sans"/>
      <family val="2"/>
    </font>
    <font>
      <b/>
      <sz val="12"/>
      <color rgb="FF666666"/>
      <name val="Open Sans"/>
      <family val="2"/>
    </font>
    <font>
      <sz val="9"/>
      <color rgb="FF666666"/>
      <name val="Open Sans"/>
      <family val="2"/>
    </font>
    <font>
      <sz val="14"/>
      <color rgb="FFFFFFFF"/>
      <name val="Open Sans"/>
      <family val="2"/>
    </font>
    <font>
      <sz val="9"/>
      <color rgb="FF1F4E78"/>
      <name val="Open Sans"/>
      <family val="2"/>
    </font>
    <font>
      <sz val="9"/>
      <color rgb="FFFFFFFF"/>
      <name val="Open Sans"/>
      <family val="2"/>
    </font>
    <font>
      <b/>
      <sz val="12"/>
      <color rgb="FFFFFFFF"/>
      <name val="Open Sans"/>
      <family val="2"/>
    </font>
    <font>
      <sz val="9"/>
      <color rgb="FFB85B22"/>
      <name val="Open Sans"/>
      <family val="2"/>
    </font>
    <font>
      <sz val="9"/>
      <color rgb="FFEFEFEF"/>
      <name val="Open Sans"/>
      <family val="2"/>
    </font>
    <font>
      <sz val="9"/>
      <color rgb="FF000000"/>
      <name val="Open Sans"/>
      <family val="2"/>
    </font>
    <font>
      <sz val="8"/>
      <color rgb="FF0B5394"/>
      <name val="Open Sans"/>
      <family val="2"/>
    </font>
    <font>
      <sz val="12"/>
      <color rgb="FF0B5394"/>
      <name val="Open Sans"/>
      <family val="2"/>
    </font>
    <font>
      <sz val="9"/>
      <color rgb="FF434343"/>
      <name val="Open Sans"/>
      <family val="2"/>
    </font>
    <font>
      <b/>
      <sz val="16"/>
      <color rgb="FF434343"/>
      <name val="Open Sans"/>
      <family val="2"/>
    </font>
    <font>
      <b/>
      <sz val="16"/>
      <color rgb="FF45818E"/>
      <name val="Open Sans"/>
      <family val="2"/>
    </font>
    <font>
      <b/>
      <sz val="16"/>
      <color rgb="FF000000"/>
      <name val="Open Sans"/>
      <family val="2"/>
    </font>
    <font>
      <sz val="10"/>
      <color rgb="FFCC0000"/>
      <name val="Open Sans"/>
      <family val="2"/>
    </font>
    <font>
      <b/>
      <sz val="11"/>
      <color rgb="FF000000"/>
      <name val="Open Sans"/>
      <family val="2"/>
    </font>
    <font>
      <sz val="10"/>
      <color rgb="FFE69138"/>
      <name val="Open Sans"/>
      <family val="2"/>
    </font>
    <font>
      <sz val="10"/>
      <color rgb="FF6AA84F"/>
      <name val="Open Sans"/>
      <family val="2"/>
    </font>
    <font>
      <sz val="10"/>
      <color rgb="FF0B5394"/>
      <name val="Open Sans"/>
      <family val="2"/>
    </font>
    <font>
      <u/>
      <sz val="10"/>
      <color rgb="FF0000FF"/>
      <name val="Open Sans"/>
      <family val="2"/>
    </font>
    <font>
      <b/>
      <sz val="14"/>
      <color rgb="FF2A9D8F"/>
      <name val="Open Sans"/>
      <family val="2"/>
    </font>
    <font>
      <sz val="12"/>
      <color rgb="FF2A9D8F"/>
      <name val="Open Sans"/>
      <family val="2"/>
    </font>
    <font>
      <b/>
      <sz val="14"/>
      <color rgb="FFE9C46A"/>
      <name val="Open Sans"/>
      <family val="2"/>
    </font>
    <font>
      <sz val="12"/>
      <color rgb="FFE9C46A"/>
      <name val="Open Sans"/>
      <family val="2"/>
    </font>
    <font>
      <b/>
      <sz val="14"/>
      <color rgb="FF99A8BC"/>
      <name val="Open Sans"/>
      <family val="2"/>
    </font>
    <font>
      <sz val="12"/>
      <color rgb="FF99A8BC"/>
      <name val="Open Sans"/>
      <family val="2"/>
    </font>
    <font>
      <b/>
      <sz val="14"/>
      <color rgb="FF86BBD8"/>
      <name val="Open Sans"/>
      <family val="2"/>
    </font>
    <font>
      <sz val="12"/>
      <color rgb="FF86BBD8"/>
      <name val="Open Sans"/>
      <family val="2"/>
    </font>
    <font>
      <b/>
      <sz val="14"/>
      <color rgb="FFAF98BC"/>
      <name val="Open Sans"/>
      <family val="2"/>
    </font>
    <font>
      <sz val="9"/>
      <color theme="2" tint="-0.749992370372631"/>
      <name val="Open Sans"/>
      <family val="2"/>
    </font>
    <font>
      <sz val="12"/>
      <color theme="2" tint="-0.749992370372631"/>
      <name val="Open Sans"/>
      <family val="2"/>
    </font>
    <font>
      <b/>
      <u/>
      <sz val="12"/>
      <color rgb="FFF48057"/>
      <name val="Corbel"/>
      <family val="2"/>
    </font>
  </fonts>
  <fills count="30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rgb="FF86BBD8"/>
        <bgColor rgb="FF576475"/>
      </patternFill>
    </fill>
    <fill>
      <patternFill patternType="solid">
        <fgColor theme="2" tint="-0.249977111117893"/>
        <bgColor rgb="FF666666"/>
      </patternFill>
    </fill>
    <fill>
      <patternFill patternType="solid">
        <fgColor rgb="FF86BBD8"/>
        <bgColor rgb="FFBB4430"/>
      </patternFill>
    </fill>
    <fill>
      <patternFill patternType="solid">
        <fgColor theme="2" tint="-0.499984740745262"/>
        <bgColor rgb="FF666666"/>
      </patternFill>
    </fill>
    <fill>
      <patternFill patternType="solid">
        <fgColor theme="2" tint="-0.499984740745262"/>
        <bgColor rgb="FF86868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434343"/>
      </patternFill>
    </fill>
    <fill>
      <patternFill patternType="solid">
        <fgColor rgb="FF86BBD8"/>
        <bgColor indexed="64"/>
      </patternFill>
    </fill>
    <fill>
      <patternFill patternType="solid">
        <fgColor theme="2" tint="-0.249977111117893"/>
        <bgColor rgb="FFBB4430"/>
      </patternFill>
    </fill>
    <fill>
      <patternFill patternType="solid">
        <fgColor theme="2" tint="-0.499984740745262"/>
        <bgColor rgb="FFC15542"/>
      </patternFill>
    </fill>
    <fill>
      <patternFill patternType="solid">
        <fgColor theme="2" tint="-0.249977111117893"/>
        <bgColor rgb="FF434343"/>
      </patternFill>
    </fill>
    <fill>
      <patternFill patternType="solid">
        <fgColor rgb="FF2A9D8F"/>
        <bgColor rgb="FF38761D"/>
      </patternFill>
    </fill>
    <fill>
      <patternFill patternType="solid">
        <fgColor rgb="FF2A9D8F"/>
        <bgColor indexed="64"/>
      </patternFill>
    </fill>
    <fill>
      <patternFill patternType="solid">
        <fgColor rgb="FFE9C46A"/>
        <bgColor rgb="FFB85B22"/>
      </patternFill>
    </fill>
    <fill>
      <patternFill patternType="solid">
        <fgColor rgb="FFE9C46A"/>
        <bgColor indexed="64"/>
      </patternFill>
    </fill>
    <fill>
      <patternFill patternType="solid">
        <fgColor rgb="FF99A8BC"/>
        <bgColor rgb="FF45818E"/>
      </patternFill>
    </fill>
    <fill>
      <patternFill patternType="solid">
        <fgColor rgb="FF99A8BC"/>
        <bgColor indexed="64"/>
      </patternFill>
    </fill>
    <fill>
      <patternFill patternType="solid">
        <fgColor rgb="FF86BBD8"/>
        <bgColor rgb="FF0B5394"/>
      </patternFill>
    </fill>
    <fill>
      <patternFill patternType="solid">
        <fgColor rgb="FFAF98BC"/>
        <bgColor rgb="FF351C75"/>
      </patternFill>
    </fill>
    <fill>
      <patternFill patternType="solid">
        <fgColor rgb="FFAF98BC"/>
        <bgColor indexed="64"/>
      </patternFill>
    </fill>
  </fills>
  <borders count="1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B7B7B7"/>
      </top>
      <bottom/>
      <diagonal/>
    </border>
    <border>
      <left/>
      <right/>
      <top style="dotted">
        <color rgb="FFB7B7B7"/>
      </top>
      <bottom style="medium">
        <color rgb="FF434343"/>
      </bottom>
      <diagonal/>
    </border>
    <border>
      <left/>
      <right/>
      <top/>
      <bottom style="dotted">
        <color rgb="FFCCCCCC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hair">
        <color rgb="FF999999"/>
      </bottom>
      <diagonal/>
    </border>
    <border>
      <left/>
      <right/>
      <top/>
      <bottom style="medium">
        <color rgb="FF434343"/>
      </bottom>
      <diagonal/>
    </border>
    <border>
      <left style="thin">
        <color rgb="FF000000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D9D9D9"/>
      </right>
      <top/>
      <bottom/>
      <diagonal/>
    </border>
    <border>
      <left style="thin">
        <color rgb="FF999999"/>
      </left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/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/>
      <bottom/>
      <diagonal/>
    </border>
    <border>
      <left style="hair">
        <color rgb="FFCCCCCC"/>
      </left>
      <right style="thin">
        <color rgb="FF999999"/>
      </right>
      <top/>
      <bottom style="hair">
        <color rgb="FFCCCCCC"/>
      </bottom>
      <diagonal/>
    </border>
    <border>
      <left style="hair">
        <color rgb="FFCCCCCC"/>
      </left>
      <right style="hair">
        <color rgb="FFEFEFEF"/>
      </right>
      <top/>
      <bottom style="hair">
        <color rgb="FFCCCCCC"/>
      </bottom>
      <diagonal/>
    </border>
    <border>
      <left style="hair">
        <color rgb="FFCCCCCC"/>
      </left>
      <right style="hair">
        <color rgb="FFEFEFEF"/>
      </right>
      <top style="thin">
        <color rgb="FF999999"/>
      </top>
      <bottom style="hair">
        <color rgb="FFCCCCCC"/>
      </bottom>
      <diagonal/>
    </border>
    <border>
      <left style="hair">
        <color rgb="FFEFEFEF"/>
      </left>
      <right/>
      <top/>
      <bottom/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EFEFEF"/>
      </right>
      <top style="hair">
        <color rgb="FFCCCCCC"/>
      </top>
      <bottom style="hair">
        <color rgb="FFCCCCCC"/>
      </bottom>
      <diagonal/>
    </border>
    <border>
      <left style="thin">
        <color rgb="FF999999"/>
      </left>
      <right/>
      <top/>
      <bottom style="hair">
        <color rgb="FFCCCCCC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thin">
        <color rgb="FF999999"/>
      </right>
      <top style="hair">
        <color rgb="FFCCCCCC"/>
      </top>
      <bottom/>
      <diagonal/>
    </border>
    <border>
      <left style="hair">
        <color rgb="FFCCCCCC"/>
      </left>
      <right style="hair">
        <color rgb="FFEFEFEF"/>
      </right>
      <top style="hair">
        <color rgb="FFCCCCCC"/>
      </top>
      <bottom/>
      <diagonal/>
    </border>
    <border>
      <left/>
      <right style="thin">
        <color rgb="FF999999"/>
      </right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rgb="FF000000"/>
      </right>
      <top/>
      <bottom style="thin">
        <color theme="2" tint="-0.499984740745262"/>
      </bottom>
      <diagonal/>
    </border>
    <border>
      <left style="thin">
        <color rgb="FF000000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ck">
        <color rgb="FF99A8BC"/>
      </bottom>
      <diagonal/>
    </border>
    <border>
      <left style="thin">
        <color rgb="FF000000"/>
      </left>
      <right/>
      <top/>
      <bottom style="thick">
        <color rgb="FF99A8BC"/>
      </bottom>
      <diagonal/>
    </border>
    <border>
      <left/>
      <right style="thin">
        <color rgb="FFD9D9D9"/>
      </right>
      <top/>
      <bottom style="thick">
        <color rgb="FF99A8BC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thick">
        <color rgb="FF99A8B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thick">
        <color rgb="FF99A8BC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thick">
        <color rgb="FF99A8BC"/>
      </bottom>
      <diagonal/>
    </border>
    <border>
      <left style="hair">
        <color rgb="FFCCCCCC"/>
      </left>
      <right/>
      <top style="hair">
        <color rgb="FFCCCCCC"/>
      </top>
      <bottom style="thick">
        <color rgb="FF99A8BC"/>
      </bottom>
      <diagonal/>
    </border>
    <border>
      <left/>
      <right/>
      <top style="hair">
        <color rgb="FFCCCCCC"/>
      </top>
      <bottom style="thick">
        <color rgb="FF99A8BC"/>
      </bottom>
      <diagonal/>
    </border>
    <border>
      <left/>
      <right style="hair">
        <color rgb="FFCCCCCC"/>
      </right>
      <top style="hair">
        <color rgb="FFCCCCCC"/>
      </top>
      <bottom style="thick">
        <color rgb="FF99A8BC"/>
      </bottom>
      <diagonal/>
    </border>
    <border>
      <left style="hair">
        <color rgb="FFCCCCCC"/>
      </left>
      <right style="hair">
        <color rgb="FFEFEFEF"/>
      </right>
      <top style="hair">
        <color rgb="FFCCCCCC"/>
      </top>
      <bottom style="thick">
        <color rgb="FF99A8BC"/>
      </bottom>
      <diagonal/>
    </border>
    <border>
      <left style="hair">
        <color rgb="FFCCCCCC"/>
      </left>
      <right style="hair">
        <color rgb="FFEFEFEF"/>
      </right>
      <top/>
      <bottom style="thick">
        <color rgb="FF99A8BC"/>
      </bottom>
      <diagonal/>
    </border>
    <border>
      <left/>
      <right/>
      <top style="thick">
        <color rgb="FF99A8BC"/>
      </top>
      <bottom/>
      <diagonal/>
    </border>
    <border>
      <left style="thin">
        <color rgb="FF000000"/>
      </left>
      <right/>
      <top style="thick">
        <color rgb="FF99A8BC"/>
      </top>
      <bottom/>
      <diagonal/>
    </border>
    <border>
      <left/>
      <right style="thin">
        <color rgb="FFD9D9D9"/>
      </right>
      <top style="thick">
        <color rgb="FF99A8BC"/>
      </top>
      <bottom/>
      <diagonal/>
    </border>
    <border>
      <left style="thin">
        <color rgb="FF999999"/>
      </left>
      <right style="hair">
        <color rgb="FFCCCCCC"/>
      </right>
      <top style="thick">
        <color rgb="FF99A8B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thick">
        <color rgb="FF99A8BC"/>
      </top>
      <bottom style="hair">
        <color rgb="FFCCCCCC"/>
      </bottom>
      <diagonal/>
    </border>
    <border>
      <left style="hair">
        <color rgb="FFCCCCCC"/>
      </left>
      <right style="thin">
        <color rgb="FF999999"/>
      </right>
      <top style="thick">
        <color rgb="FF99A8BC"/>
      </top>
      <bottom style="hair">
        <color rgb="FFCCCCCC"/>
      </bottom>
      <diagonal/>
    </border>
    <border>
      <left style="hair">
        <color rgb="FFCCCCCC"/>
      </left>
      <right style="hair">
        <color rgb="FFEFEFEF"/>
      </right>
      <top style="thick">
        <color rgb="FF99A8BC"/>
      </top>
      <bottom style="hair">
        <color rgb="FFCCCCCC"/>
      </bottom>
      <diagonal/>
    </border>
    <border>
      <left/>
      <right/>
      <top/>
      <bottom style="thick">
        <color rgb="FFE9C46A"/>
      </bottom>
      <diagonal/>
    </border>
    <border>
      <left style="thin">
        <color rgb="FF000000"/>
      </left>
      <right/>
      <top/>
      <bottom style="thick">
        <color rgb="FFE9C46A"/>
      </bottom>
      <diagonal/>
    </border>
    <border>
      <left/>
      <right style="thin">
        <color rgb="FFD9D9D9"/>
      </right>
      <top/>
      <bottom style="thick">
        <color rgb="FFE9C46A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thick">
        <color rgb="FFE9C46A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thick">
        <color rgb="FFE9C46A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thick">
        <color rgb="FFE9C46A"/>
      </bottom>
      <diagonal/>
    </border>
    <border>
      <left style="hair">
        <color rgb="FFCCCCCC"/>
      </left>
      <right style="hair">
        <color rgb="FFEFEFEF"/>
      </right>
      <top style="hair">
        <color rgb="FFCCCCCC"/>
      </top>
      <bottom style="thick">
        <color rgb="FFE9C46A"/>
      </bottom>
      <diagonal/>
    </border>
    <border>
      <left/>
      <right/>
      <top style="thick">
        <color rgb="FFE9C46A"/>
      </top>
      <bottom/>
      <diagonal/>
    </border>
    <border>
      <left style="thin">
        <color rgb="FF000000"/>
      </left>
      <right/>
      <top style="thick">
        <color rgb="FFE9C46A"/>
      </top>
      <bottom/>
      <diagonal/>
    </border>
    <border>
      <left/>
      <right style="thin">
        <color rgb="FFD9D9D9"/>
      </right>
      <top style="thick">
        <color rgb="FFE9C46A"/>
      </top>
      <bottom/>
      <diagonal/>
    </border>
    <border>
      <left style="thin">
        <color rgb="FF999999"/>
      </left>
      <right style="hair">
        <color rgb="FFCCCCCC"/>
      </right>
      <top style="thick">
        <color rgb="FFE9C46A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thick">
        <color rgb="FFE9C46A"/>
      </top>
      <bottom style="hair">
        <color rgb="FFCCCCCC"/>
      </bottom>
      <diagonal/>
    </border>
    <border>
      <left style="hair">
        <color rgb="FFCCCCCC"/>
      </left>
      <right style="thin">
        <color rgb="FF999999"/>
      </right>
      <top style="thick">
        <color rgb="FFE9C46A"/>
      </top>
      <bottom style="hair">
        <color rgb="FFCCCCCC"/>
      </bottom>
      <diagonal/>
    </border>
    <border>
      <left style="hair">
        <color rgb="FFCCCCCC"/>
      </left>
      <right style="hair">
        <color rgb="FFEFEFEF"/>
      </right>
      <top style="thick">
        <color rgb="FFE9C46A"/>
      </top>
      <bottom style="hair">
        <color rgb="FFCCCCCC"/>
      </bottom>
      <diagonal/>
    </border>
    <border>
      <left/>
      <right/>
      <top/>
      <bottom style="thick">
        <color rgb="FF2A9D8F"/>
      </bottom>
      <diagonal/>
    </border>
    <border>
      <left style="thin">
        <color rgb="FF000000"/>
      </left>
      <right/>
      <top/>
      <bottom style="thick">
        <color rgb="FF2A9D8F"/>
      </bottom>
      <diagonal/>
    </border>
    <border>
      <left/>
      <right style="thin">
        <color rgb="FFD9D9D9"/>
      </right>
      <top/>
      <bottom style="thick">
        <color rgb="FF2A9D8F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thick">
        <color rgb="FF2A9D8F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thick">
        <color rgb="FF2A9D8F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thick">
        <color rgb="FF2A9D8F"/>
      </bottom>
      <diagonal/>
    </border>
    <border>
      <left style="hair">
        <color rgb="FFCCCCCC"/>
      </left>
      <right style="hair">
        <color rgb="FFEFEFEF"/>
      </right>
      <top style="hair">
        <color rgb="FFCCCCCC"/>
      </top>
      <bottom style="thick">
        <color rgb="FF2A9D8F"/>
      </bottom>
      <diagonal/>
    </border>
    <border>
      <left/>
      <right/>
      <top/>
      <bottom style="thick">
        <color rgb="FF86BBD8"/>
      </bottom>
      <diagonal/>
    </border>
    <border>
      <left style="thin">
        <color rgb="FF000000"/>
      </left>
      <right/>
      <top/>
      <bottom style="thick">
        <color rgb="FF86BBD8"/>
      </bottom>
      <diagonal/>
    </border>
    <border>
      <left/>
      <right style="thin">
        <color rgb="FFD9D9D9"/>
      </right>
      <top/>
      <bottom style="thick">
        <color rgb="FF86BBD8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thick">
        <color rgb="FF86BBD8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thick">
        <color rgb="FF86BBD8"/>
      </bottom>
      <diagonal/>
    </border>
    <border>
      <left style="hair">
        <color rgb="FFCCCCCC"/>
      </left>
      <right/>
      <top style="hair">
        <color rgb="FFCCCCCC"/>
      </top>
      <bottom style="thick">
        <color rgb="FF86BBD8"/>
      </bottom>
      <diagonal/>
    </border>
    <border>
      <left/>
      <right/>
      <top style="hair">
        <color rgb="FFCCCCCC"/>
      </top>
      <bottom style="thick">
        <color rgb="FF86BBD8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thick">
        <color rgb="FF86BBD8"/>
      </bottom>
      <diagonal/>
    </border>
    <border>
      <left style="hair">
        <color rgb="FFCCCCCC"/>
      </left>
      <right style="hair">
        <color rgb="FFEFEFEF"/>
      </right>
      <top style="hair">
        <color rgb="FFCCCCCC"/>
      </top>
      <bottom style="thick">
        <color rgb="FF86BBD8"/>
      </bottom>
      <diagonal/>
    </border>
    <border>
      <left style="hair">
        <color rgb="FFCCCCCC"/>
      </left>
      <right style="hair">
        <color rgb="FFEFEFEF"/>
      </right>
      <top/>
      <bottom style="thick">
        <color rgb="FF86BBD8"/>
      </bottom>
      <diagonal/>
    </border>
    <border>
      <left style="thin">
        <color rgb="FF000000"/>
      </left>
      <right/>
      <top style="thin">
        <color theme="2" tint="-0.499984740745262"/>
      </top>
      <bottom/>
      <diagonal/>
    </border>
    <border>
      <left style="thin">
        <color rgb="FF999999"/>
      </left>
      <right/>
      <top style="thin">
        <color theme="2" tint="-0.499984740745262"/>
      </top>
      <bottom/>
      <diagonal/>
    </border>
    <border>
      <left/>
      <right style="thin">
        <color rgb="FF999999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rgb="FF999999"/>
      </bottom>
      <diagonal/>
    </border>
    <border>
      <left style="hair">
        <color rgb="FFCCCCCC"/>
      </left>
      <right style="thin">
        <color theme="2" tint="-0.499984740745262"/>
      </right>
      <top style="thin">
        <color rgb="FF999999"/>
      </top>
      <bottom style="hair">
        <color rgb="FFCCCCCC"/>
      </bottom>
      <diagonal/>
    </border>
    <border>
      <left style="hair">
        <color rgb="FFCCCCCC"/>
      </left>
      <right style="thin">
        <color theme="2" tint="-0.499984740745262"/>
      </right>
      <top/>
      <bottom style="hair">
        <color rgb="FFCCCCCC"/>
      </bottom>
      <diagonal/>
    </border>
    <border>
      <left style="thin">
        <color theme="2" tint="-0.499984740745262"/>
      </left>
      <right/>
      <top/>
      <bottom style="thick">
        <color theme="0"/>
      </bottom>
      <diagonal/>
    </border>
    <border>
      <left style="hair">
        <color rgb="FFCCCCCC"/>
      </left>
      <right style="thin">
        <color theme="2" tint="-0.499984740745262"/>
      </right>
      <top style="hair">
        <color rgb="FFCCCCCC"/>
      </top>
      <bottom style="thick">
        <color rgb="FF86BBD8"/>
      </bottom>
      <diagonal/>
    </border>
    <border>
      <left style="hair">
        <color rgb="FFCCCCCC"/>
      </left>
      <right style="thin">
        <color theme="2" tint="-0.499984740745262"/>
      </right>
      <top style="hair">
        <color rgb="FFCCCCCC"/>
      </top>
      <bottom style="thick">
        <color rgb="FF99A8BC"/>
      </bottom>
      <diagonal/>
    </border>
    <border>
      <left style="hair">
        <color rgb="FFCCCCCC"/>
      </left>
      <right style="thin">
        <color theme="2" tint="-0.499984740745262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thin">
        <color theme="2" tint="-0.499984740745262"/>
      </right>
      <top style="hair">
        <color rgb="FFCCCCCC"/>
      </top>
      <bottom style="thick">
        <color rgb="FFE9C46A"/>
      </bottom>
      <diagonal/>
    </border>
    <border>
      <left style="thin">
        <color theme="2" tint="-0.499984740745262"/>
      </left>
      <right/>
      <top style="thick">
        <color theme="0"/>
      </top>
      <bottom/>
      <diagonal/>
    </border>
    <border>
      <left style="hair">
        <color rgb="FFCCCCCC"/>
      </left>
      <right style="thin">
        <color theme="2" tint="-0.499984740745262"/>
      </right>
      <top style="hair">
        <color rgb="FFCCCCCC"/>
      </top>
      <bottom style="thick">
        <color rgb="FF2A9D8F"/>
      </bottom>
      <diagonal/>
    </border>
    <border>
      <left/>
      <right style="thin">
        <color rgb="FFD9D9D9"/>
      </right>
      <top/>
      <bottom style="thin">
        <color theme="2" tint="-0.499984740745262"/>
      </bottom>
      <diagonal/>
    </border>
    <border>
      <left style="thin">
        <color rgb="FF999999"/>
      </left>
      <right style="hair">
        <color rgb="FFCCCCCC"/>
      </right>
      <top style="hair">
        <color rgb="FFCCCCCC"/>
      </top>
      <bottom style="thin">
        <color theme="2" tint="-0.49998474074526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thin">
        <color theme="2" tint="-0.499984740745262"/>
      </bottom>
      <diagonal/>
    </border>
    <border>
      <left style="hair">
        <color rgb="FFCCCCCC"/>
      </left>
      <right style="thin">
        <color rgb="FF999999"/>
      </right>
      <top style="hair">
        <color rgb="FFCCCCCC"/>
      </top>
      <bottom style="thin">
        <color theme="2" tint="-0.499984740745262"/>
      </bottom>
      <diagonal/>
    </border>
    <border>
      <left style="hair">
        <color rgb="FFCCCCCC"/>
      </left>
      <right style="hair">
        <color rgb="FFEFEFEF"/>
      </right>
      <top style="hair">
        <color rgb="FFCCCCCC"/>
      </top>
      <bottom style="thin">
        <color theme="2" tint="-0.499984740745262"/>
      </bottom>
      <diagonal/>
    </border>
    <border>
      <left style="hair">
        <color rgb="FFEFEFEF"/>
      </left>
      <right/>
      <top/>
      <bottom style="thin">
        <color theme="2" tint="-0.499984740745262"/>
      </bottom>
      <diagonal/>
    </border>
    <border>
      <left style="hair">
        <color rgb="FFCCCCCC"/>
      </left>
      <right style="thin">
        <color theme="2" tint="-0.499984740745262"/>
      </right>
      <top style="hair">
        <color rgb="FFCCCCCC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92">
    <xf numFmtId="0" fontId="0" fillId="0" borderId="0" xfId="0" applyFont="1" applyAlignment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left"/>
    </xf>
    <xf numFmtId="0" fontId="2" fillId="0" borderId="0" xfId="0" applyFont="1" applyAlignment="1"/>
    <xf numFmtId="0" fontId="26" fillId="6" borderId="0" xfId="0" applyFont="1" applyFill="1" applyAlignment="1">
      <alignment horizontal="left"/>
    </xf>
    <xf numFmtId="0" fontId="27" fillId="6" borderId="0" xfId="0" applyFont="1" applyFill="1" applyAlignment="1">
      <alignment horizontal="left"/>
    </xf>
    <xf numFmtId="0" fontId="33" fillId="2" borderId="0" xfId="0" applyFont="1" applyFill="1" applyAlignment="1">
      <alignment vertical="center" wrapText="1"/>
    </xf>
    <xf numFmtId="0" fontId="35" fillId="2" borderId="0" xfId="0" applyFont="1" applyFill="1"/>
    <xf numFmtId="0" fontId="1" fillId="9" borderId="0" xfId="0" applyFont="1" applyFill="1" applyAlignment="1">
      <alignment vertical="center" wrapText="1"/>
    </xf>
    <xf numFmtId="0" fontId="32" fillId="10" borderId="0" xfId="0" applyFont="1" applyFill="1" applyAlignment="1">
      <alignment horizontal="left" vertical="center" wrapText="1"/>
    </xf>
    <xf numFmtId="0" fontId="32" fillId="11" borderId="0" xfId="0" applyFont="1" applyFill="1" applyAlignment="1">
      <alignment horizontal="left" vertical="center" wrapText="1"/>
    </xf>
    <xf numFmtId="0" fontId="36" fillId="10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7" fillId="0" borderId="0" xfId="0" applyFont="1" applyAlignment="1"/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 wrapText="1"/>
    </xf>
    <xf numFmtId="0" fontId="36" fillId="13" borderId="0" xfId="0" applyFont="1" applyFill="1" applyAlignment="1">
      <alignment horizontal="center" vertical="center" wrapText="1"/>
    </xf>
    <xf numFmtId="0" fontId="0" fillId="7" borderId="0" xfId="0" applyFont="1" applyFill="1" applyAlignment="1"/>
    <xf numFmtId="0" fontId="1" fillId="9" borderId="0" xfId="0" applyFont="1" applyFill="1" applyAlignment="1">
      <alignment horizontal="center" vertical="center" wrapText="1"/>
    </xf>
    <xf numFmtId="0" fontId="29" fillId="0" borderId="0" xfId="0" applyFont="1" applyAlignment="1"/>
    <xf numFmtId="0" fontId="32" fillId="16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wrapText="1"/>
    </xf>
    <xf numFmtId="0" fontId="41" fillId="2" borderId="0" xfId="0" applyFont="1" applyFill="1" applyAlignment="1">
      <alignment horizontal="center" vertical="center" wrapText="1"/>
    </xf>
    <xf numFmtId="0" fontId="33" fillId="2" borderId="4" xfId="0" applyFont="1" applyFill="1" applyBorder="1" applyAlignment="1">
      <alignment wrapText="1"/>
    </xf>
    <xf numFmtId="0" fontId="33" fillId="2" borderId="4" xfId="0" applyFont="1" applyFill="1" applyBorder="1" applyAlignment="1">
      <alignment horizontal="center" vertical="center" wrapText="1"/>
    </xf>
    <xf numFmtId="0" fontId="36" fillId="18" borderId="0" xfId="0" applyFont="1" applyFill="1" applyAlignment="1">
      <alignment horizontal="left" vertical="center" wrapText="1"/>
    </xf>
    <xf numFmtId="0" fontId="36" fillId="19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46" fillId="2" borderId="5" xfId="0" applyFont="1" applyFill="1" applyBorder="1" applyAlignment="1">
      <alignment horizontal="left" vertical="center"/>
    </xf>
    <xf numFmtId="0" fontId="47" fillId="2" borderId="5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/>
    <xf numFmtId="0" fontId="34" fillId="2" borderId="0" xfId="0" applyFont="1" applyFill="1"/>
    <xf numFmtId="0" fontId="39" fillId="2" borderId="0" xfId="0" applyFont="1" applyFill="1" applyAlignment="1">
      <alignment horizontal="center" vertical="center"/>
    </xf>
    <xf numFmtId="0" fontId="50" fillId="3" borderId="8" xfId="0" applyFont="1" applyFill="1" applyBorder="1" applyAlignment="1">
      <alignment horizontal="left" vertical="center" wrapText="1"/>
    </xf>
    <xf numFmtId="0" fontId="54" fillId="4" borderId="9" xfId="0" applyFont="1" applyFill="1" applyBorder="1" applyAlignment="1">
      <alignment horizontal="center" vertical="center"/>
    </xf>
    <xf numFmtId="0" fontId="54" fillId="4" borderId="10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54" fillId="4" borderId="11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9" fontId="56" fillId="6" borderId="13" xfId="0" applyNumberFormat="1" applyFont="1" applyFill="1" applyBorder="1" applyAlignment="1">
      <alignment horizontal="left" vertical="center"/>
    </xf>
    <xf numFmtId="166" fontId="56" fillId="6" borderId="14" xfId="0" applyNumberFormat="1" applyFont="1" applyFill="1" applyBorder="1" applyAlignment="1">
      <alignment horizontal="left" vertical="center"/>
    </xf>
    <xf numFmtId="0" fontId="56" fillId="6" borderId="18" xfId="0" applyFont="1" applyFill="1" applyBorder="1" applyAlignment="1">
      <alignment horizontal="left" vertical="center"/>
    </xf>
    <xf numFmtId="0" fontId="56" fillId="6" borderId="19" xfId="0" applyFont="1" applyFill="1" applyBorder="1" applyAlignment="1">
      <alignment horizontal="left" vertical="center"/>
    </xf>
    <xf numFmtId="0" fontId="56" fillId="6" borderId="13" xfId="0" applyFont="1" applyFill="1" applyBorder="1" applyAlignment="1">
      <alignment horizontal="left" vertical="center"/>
    </xf>
    <xf numFmtId="0" fontId="56" fillId="6" borderId="14" xfId="0" applyFont="1" applyFill="1" applyBorder="1" applyAlignment="1">
      <alignment horizontal="left" vertical="center"/>
    </xf>
    <xf numFmtId="0" fontId="56" fillId="6" borderId="20" xfId="0" applyFont="1" applyFill="1" applyBorder="1" applyAlignment="1">
      <alignment horizontal="left" vertical="center"/>
    </xf>
    <xf numFmtId="0" fontId="35" fillId="6" borderId="21" xfId="0" applyFont="1" applyFill="1" applyBorder="1"/>
    <xf numFmtId="9" fontId="56" fillId="6" borderId="23" xfId="0" applyNumberFormat="1" applyFont="1" applyFill="1" applyBorder="1" applyAlignment="1">
      <alignment horizontal="left" vertical="center"/>
    </xf>
    <xf numFmtId="166" fontId="56" fillId="6" borderId="24" xfId="0" applyNumberFormat="1" applyFont="1" applyFill="1" applyBorder="1" applyAlignment="1">
      <alignment horizontal="left" vertical="center"/>
    </xf>
    <xf numFmtId="0" fontId="56" fillId="6" borderId="24" xfId="0" applyFont="1" applyFill="1" applyBorder="1" applyAlignment="1">
      <alignment horizontal="left" vertical="center"/>
    </xf>
    <xf numFmtId="0" fontId="56" fillId="6" borderId="28" xfId="0" applyFont="1" applyFill="1" applyBorder="1" applyAlignment="1">
      <alignment horizontal="left" vertical="center"/>
    </xf>
    <xf numFmtId="0" fontId="56" fillId="6" borderId="23" xfId="0" applyFont="1" applyFill="1" applyBorder="1" applyAlignment="1">
      <alignment horizontal="left" vertical="center"/>
    </xf>
    <xf numFmtId="0" fontId="56" fillId="6" borderId="29" xfId="0" applyFont="1" applyFill="1" applyBorder="1" applyAlignment="1">
      <alignment horizontal="left" vertical="center"/>
    </xf>
    <xf numFmtId="0" fontId="35" fillId="6" borderId="20" xfId="0" applyFont="1" applyFill="1" applyBorder="1"/>
    <xf numFmtId="9" fontId="59" fillId="6" borderId="13" xfId="0" applyNumberFormat="1" applyFont="1" applyFill="1" applyBorder="1" applyAlignment="1">
      <alignment horizontal="left" vertical="center"/>
    </xf>
    <xf numFmtId="166" fontId="59" fillId="6" borderId="14" xfId="0" applyNumberFormat="1" applyFont="1" applyFill="1" applyBorder="1" applyAlignment="1">
      <alignment horizontal="left" vertical="center"/>
    </xf>
    <xf numFmtId="0" fontId="59" fillId="6" borderId="14" xfId="0" applyFont="1" applyFill="1" applyBorder="1" applyAlignment="1">
      <alignment horizontal="left" vertical="center"/>
    </xf>
    <xf numFmtId="0" fontId="59" fillId="6" borderId="19" xfId="0" applyFont="1" applyFill="1" applyBorder="1" applyAlignment="1">
      <alignment horizontal="left" vertical="center"/>
    </xf>
    <xf numFmtId="0" fontId="59" fillId="6" borderId="13" xfId="0" applyFont="1" applyFill="1" applyBorder="1" applyAlignment="1">
      <alignment horizontal="left" vertical="center"/>
    </xf>
    <xf numFmtId="0" fontId="59" fillId="6" borderId="20" xfId="0" applyFont="1" applyFill="1" applyBorder="1" applyAlignment="1">
      <alignment horizontal="left" vertical="center"/>
    </xf>
    <xf numFmtId="9" fontId="59" fillId="6" borderId="23" xfId="0" applyNumberFormat="1" applyFont="1" applyFill="1" applyBorder="1" applyAlignment="1">
      <alignment horizontal="left" vertical="center"/>
    </xf>
    <xf numFmtId="166" fontId="59" fillId="6" borderId="24" xfId="0" applyNumberFormat="1" applyFont="1" applyFill="1" applyBorder="1" applyAlignment="1">
      <alignment horizontal="left" vertical="center"/>
    </xf>
    <xf numFmtId="0" fontId="59" fillId="6" borderId="24" xfId="0" applyFont="1" applyFill="1" applyBorder="1" applyAlignment="1">
      <alignment horizontal="left" vertical="center"/>
    </xf>
    <xf numFmtId="0" fontId="59" fillId="6" borderId="28" xfId="0" applyFont="1" applyFill="1" applyBorder="1" applyAlignment="1">
      <alignment horizontal="left" vertical="center"/>
    </xf>
    <xf numFmtId="0" fontId="59" fillId="6" borderId="23" xfId="0" applyFont="1" applyFill="1" applyBorder="1" applyAlignment="1">
      <alignment horizontal="left" vertical="center"/>
    </xf>
    <xf numFmtId="0" fontId="59" fillId="6" borderId="29" xfId="0" applyFont="1" applyFill="1" applyBorder="1" applyAlignment="1">
      <alignment horizontal="left" vertical="center"/>
    </xf>
    <xf numFmtId="9" fontId="59" fillId="6" borderId="31" xfId="0" applyNumberFormat="1" applyFont="1" applyFill="1" applyBorder="1" applyAlignment="1">
      <alignment horizontal="left" vertical="center"/>
    </xf>
    <xf numFmtId="166" fontId="59" fillId="6" borderId="32" xfId="0" applyNumberFormat="1" applyFont="1" applyFill="1" applyBorder="1" applyAlignment="1">
      <alignment horizontal="left" vertical="center"/>
    </xf>
    <xf numFmtId="0" fontId="59" fillId="6" borderId="32" xfId="0" applyFont="1" applyFill="1" applyBorder="1" applyAlignment="1">
      <alignment horizontal="left" vertical="center"/>
    </xf>
    <xf numFmtId="0" fontId="59" fillId="6" borderId="33" xfId="0" applyFont="1" applyFill="1" applyBorder="1" applyAlignment="1">
      <alignment horizontal="left" vertical="center"/>
    </xf>
    <xf numFmtId="0" fontId="59" fillId="6" borderId="31" xfId="0" applyFont="1" applyFill="1" applyBorder="1" applyAlignment="1">
      <alignment horizontal="left" vertical="center"/>
    </xf>
    <xf numFmtId="0" fontId="59" fillId="6" borderId="34" xfId="0" applyFont="1" applyFill="1" applyBorder="1" applyAlignment="1">
      <alignment horizontal="left" vertical="center"/>
    </xf>
    <xf numFmtId="9" fontId="61" fillId="6" borderId="13" xfId="0" applyNumberFormat="1" applyFont="1" applyFill="1" applyBorder="1" applyAlignment="1">
      <alignment horizontal="left" vertical="center"/>
    </xf>
    <xf numFmtId="166" fontId="61" fillId="6" borderId="14" xfId="0" applyNumberFormat="1" applyFont="1" applyFill="1" applyBorder="1" applyAlignment="1">
      <alignment horizontal="left" vertical="center"/>
    </xf>
    <xf numFmtId="0" fontId="61" fillId="6" borderId="14" xfId="0" applyFont="1" applyFill="1" applyBorder="1" applyAlignment="1">
      <alignment horizontal="left" vertical="center"/>
    </xf>
    <xf numFmtId="0" fontId="61" fillId="6" borderId="19" xfId="0" applyFont="1" applyFill="1" applyBorder="1" applyAlignment="1">
      <alignment horizontal="left" vertical="center"/>
    </xf>
    <xf numFmtId="0" fontId="61" fillId="6" borderId="13" xfId="0" applyFont="1" applyFill="1" applyBorder="1" applyAlignment="1">
      <alignment horizontal="left" vertical="center"/>
    </xf>
    <xf numFmtId="0" fontId="61" fillId="6" borderId="20" xfId="0" applyFont="1" applyFill="1" applyBorder="1" applyAlignment="1">
      <alignment horizontal="left" vertical="center"/>
    </xf>
    <xf numFmtId="9" fontId="61" fillId="6" borderId="23" xfId="0" applyNumberFormat="1" applyFont="1" applyFill="1" applyBorder="1" applyAlignment="1">
      <alignment horizontal="left" vertical="center"/>
    </xf>
    <xf numFmtId="166" fontId="61" fillId="6" borderId="24" xfId="0" applyNumberFormat="1" applyFont="1" applyFill="1" applyBorder="1" applyAlignment="1">
      <alignment horizontal="left" vertical="center"/>
    </xf>
    <xf numFmtId="0" fontId="61" fillId="6" borderId="24" xfId="0" applyFont="1" applyFill="1" applyBorder="1" applyAlignment="1">
      <alignment horizontal="left" vertical="center"/>
    </xf>
    <xf numFmtId="0" fontId="61" fillId="6" borderId="28" xfId="0" applyFont="1" applyFill="1" applyBorder="1" applyAlignment="1">
      <alignment horizontal="left" vertical="center"/>
    </xf>
    <xf numFmtId="0" fontId="61" fillId="6" borderId="23" xfId="0" applyFont="1" applyFill="1" applyBorder="1" applyAlignment="1">
      <alignment horizontal="left" vertical="center"/>
    </xf>
    <xf numFmtId="0" fontId="61" fillId="6" borderId="29" xfId="0" applyFont="1" applyFill="1" applyBorder="1" applyAlignment="1">
      <alignment horizontal="left" vertical="center"/>
    </xf>
    <xf numFmtId="0" fontId="55" fillId="5" borderId="0" xfId="0" applyFont="1" applyFill="1" applyBorder="1" applyAlignment="1">
      <alignment horizontal="center" vertical="center"/>
    </xf>
    <xf numFmtId="0" fontId="52" fillId="3" borderId="35" xfId="0" applyFont="1" applyFill="1" applyBorder="1" applyAlignment="1">
      <alignment horizontal="left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2" fillId="3" borderId="38" xfId="0" applyFont="1" applyFill="1" applyBorder="1" applyAlignment="1">
      <alignment horizontal="left" vertical="center" wrapText="1"/>
    </xf>
    <xf numFmtId="0" fontId="47" fillId="2" borderId="5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6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63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 vertical="center"/>
    </xf>
    <xf numFmtId="0" fontId="63" fillId="2" borderId="0" xfId="0" applyFont="1" applyFill="1"/>
    <xf numFmtId="0" fontId="64" fillId="2" borderId="0" xfId="0" applyFont="1" applyFill="1" applyAlignment="1">
      <alignment horizontal="center" vertical="center"/>
    </xf>
    <xf numFmtId="9" fontId="66" fillId="2" borderId="7" xfId="0" applyNumberFormat="1" applyFont="1" applyFill="1" applyBorder="1" applyAlignment="1">
      <alignment horizontal="center" wrapText="1"/>
    </xf>
    <xf numFmtId="0" fontId="67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 vertical="center" wrapText="1"/>
    </xf>
    <xf numFmtId="0" fontId="68" fillId="2" borderId="0" xfId="0" applyFont="1" applyFill="1" applyAlignment="1">
      <alignment horizontal="center" vertical="center" wrapText="1"/>
    </xf>
    <xf numFmtId="165" fontId="40" fillId="2" borderId="0" xfId="0" applyNumberFormat="1" applyFont="1" applyFill="1" applyAlignment="1">
      <alignment horizontal="center" vertical="center" wrapText="1"/>
    </xf>
    <xf numFmtId="3" fontId="40" fillId="2" borderId="0" xfId="0" applyNumberFormat="1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9" fontId="40" fillId="2" borderId="0" xfId="0" applyNumberFormat="1" applyFont="1" applyFill="1" applyAlignment="1">
      <alignment horizontal="center" vertical="center" wrapText="1"/>
    </xf>
    <xf numFmtId="0" fontId="69" fillId="2" borderId="0" xfId="0" applyFont="1" applyFill="1" applyAlignment="1">
      <alignment horizontal="center" vertical="center"/>
    </xf>
    <xf numFmtId="0" fontId="29" fillId="2" borderId="0" xfId="0" applyFont="1" applyFill="1"/>
    <xf numFmtId="0" fontId="70" fillId="2" borderId="0" xfId="0" applyFont="1" applyFill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62" fillId="2" borderId="0" xfId="0" applyFont="1" applyFill="1" applyAlignment="1">
      <alignment horizontal="left" vertical="center"/>
    </xf>
    <xf numFmtId="0" fontId="49" fillId="11" borderId="0" xfId="0" applyFont="1" applyFill="1" applyAlignment="1">
      <alignment horizontal="center" vertical="center" wrapText="1"/>
    </xf>
    <xf numFmtId="0" fontId="49" fillId="20" borderId="0" xfId="0" applyFont="1" applyFill="1" applyAlignment="1">
      <alignment horizontal="center" vertical="center" wrapText="1"/>
    </xf>
    <xf numFmtId="0" fontId="49" fillId="20" borderId="0" xfId="0" applyFont="1" applyFill="1" applyAlignment="1">
      <alignment horizontal="left" vertical="center" wrapText="1"/>
    </xf>
    <xf numFmtId="0" fontId="73" fillId="2" borderId="2" xfId="0" applyFont="1" applyFill="1" applyBorder="1" applyAlignment="1">
      <alignment horizontal="left" vertical="center" wrapText="1"/>
    </xf>
    <xf numFmtId="0" fontId="73" fillId="2" borderId="3" xfId="0" applyFont="1" applyFill="1" applyBorder="1" applyAlignment="1">
      <alignment horizontal="left" vertical="center" wrapText="1"/>
    </xf>
    <xf numFmtId="0" fontId="36" fillId="11" borderId="5" xfId="0" applyFont="1" applyFill="1" applyBorder="1" applyAlignment="1">
      <alignment vertical="center"/>
    </xf>
    <xf numFmtId="0" fontId="36" fillId="11" borderId="5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horizontal="left" vertical="center" wrapText="1"/>
    </xf>
    <xf numFmtId="0" fontId="35" fillId="2" borderId="0" xfId="0" applyFont="1" applyFill="1" applyBorder="1"/>
    <xf numFmtId="0" fontId="35" fillId="8" borderId="0" xfId="0" applyFont="1" applyFill="1" applyBorder="1"/>
    <xf numFmtId="0" fontId="61" fillId="21" borderId="23" xfId="0" applyFont="1" applyFill="1" applyBorder="1" applyAlignment="1">
      <alignment horizontal="left" vertical="center"/>
    </xf>
    <xf numFmtId="0" fontId="61" fillId="21" borderId="24" xfId="0" applyFont="1" applyFill="1" applyBorder="1" applyAlignment="1">
      <alignment horizontal="left" vertical="center"/>
    </xf>
    <xf numFmtId="0" fontId="61" fillId="21" borderId="29" xfId="0" applyFont="1" applyFill="1" applyBorder="1" applyAlignment="1">
      <alignment horizontal="left" vertical="center"/>
    </xf>
    <xf numFmtId="0" fontId="61" fillId="23" borderId="29" xfId="0" applyFont="1" applyFill="1" applyBorder="1" applyAlignment="1">
      <alignment horizontal="left" vertical="center"/>
    </xf>
    <xf numFmtId="0" fontId="57" fillId="25" borderId="26" xfId="0" applyFont="1" applyFill="1" applyBorder="1" applyAlignment="1">
      <alignment horizontal="left" vertical="center"/>
    </xf>
    <xf numFmtId="0" fontId="57" fillId="25" borderId="25" xfId="0" applyFont="1" applyFill="1" applyBorder="1" applyAlignment="1">
      <alignment horizontal="left" vertical="center"/>
    </xf>
    <xf numFmtId="0" fontId="55" fillId="5" borderId="44" xfId="0" applyFont="1" applyFill="1" applyBorder="1" applyAlignment="1">
      <alignment horizontal="center" vertical="center"/>
    </xf>
    <xf numFmtId="9" fontId="59" fillId="6" borderId="47" xfId="0" applyNumberFormat="1" applyFont="1" applyFill="1" applyBorder="1" applyAlignment="1">
      <alignment horizontal="left" vertical="center"/>
    </xf>
    <xf numFmtId="166" fontId="59" fillId="6" borderId="48" xfId="0" applyNumberFormat="1" applyFont="1" applyFill="1" applyBorder="1" applyAlignment="1">
      <alignment horizontal="left" vertical="center"/>
    </xf>
    <xf numFmtId="0" fontId="59" fillId="6" borderId="48" xfId="0" applyFont="1" applyFill="1" applyBorder="1" applyAlignment="1">
      <alignment horizontal="left" vertical="center"/>
    </xf>
    <xf numFmtId="0" fontId="59" fillId="6" borderId="49" xfId="0" applyFont="1" applyFill="1" applyBorder="1" applyAlignment="1">
      <alignment horizontal="left" vertical="center"/>
    </xf>
    <xf numFmtId="0" fontId="59" fillId="6" borderId="47" xfId="0" applyFont="1" applyFill="1" applyBorder="1" applyAlignment="1">
      <alignment horizontal="left" vertical="center"/>
    </xf>
    <xf numFmtId="0" fontId="59" fillId="6" borderId="53" xfId="0" applyFont="1" applyFill="1" applyBorder="1" applyAlignment="1">
      <alignment horizontal="left" vertical="center"/>
    </xf>
    <xf numFmtId="0" fontId="35" fillId="6" borderId="54" xfId="0" applyFont="1" applyFill="1" applyBorder="1"/>
    <xf numFmtId="0" fontId="35" fillId="6" borderId="53" xfId="0" applyFont="1" applyFill="1" applyBorder="1"/>
    <xf numFmtId="0" fontId="55" fillId="5" borderId="55" xfId="0" applyFont="1" applyFill="1" applyBorder="1" applyAlignment="1">
      <alignment horizontal="center" vertical="center"/>
    </xf>
    <xf numFmtId="9" fontId="61" fillId="6" borderId="58" xfId="0" applyNumberFormat="1" applyFont="1" applyFill="1" applyBorder="1" applyAlignment="1">
      <alignment horizontal="left" vertical="center"/>
    </xf>
    <xf numFmtId="166" fontId="61" fillId="6" borderId="59" xfId="0" applyNumberFormat="1" applyFont="1" applyFill="1" applyBorder="1" applyAlignment="1">
      <alignment horizontal="left" vertical="center"/>
    </xf>
    <xf numFmtId="0" fontId="61" fillId="6" borderId="59" xfId="0" applyFont="1" applyFill="1" applyBorder="1" applyAlignment="1">
      <alignment horizontal="left" vertical="center"/>
    </xf>
    <xf numFmtId="0" fontId="61" fillId="6" borderId="60" xfId="0" applyFont="1" applyFill="1" applyBorder="1" applyAlignment="1">
      <alignment horizontal="left" vertical="center"/>
    </xf>
    <xf numFmtId="0" fontId="61" fillId="6" borderId="58" xfId="0" applyFont="1" applyFill="1" applyBorder="1" applyAlignment="1">
      <alignment horizontal="left" vertical="center"/>
    </xf>
    <xf numFmtId="0" fontId="61" fillId="23" borderId="58" xfId="0" applyFont="1" applyFill="1" applyBorder="1" applyAlignment="1">
      <alignment horizontal="left" vertical="center"/>
    </xf>
    <xf numFmtId="0" fontId="61" fillId="23" borderId="59" xfId="0" applyFont="1" applyFill="1" applyBorder="1" applyAlignment="1">
      <alignment horizontal="left" vertical="center"/>
    </xf>
    <xf numFmtId="0" fontId="61" fillId="6" borderId="61" xfId="0" applyFont="1" applyFill="1" applyBorder="1" applyAlignment="1">
      <alignment horizontal="left" vertical="center"/>
    </xf>
    <xf numFmtId="0" fontId="55" fillId="5" borderId="62" xfId="0" applyFont="1" applyFill="1" applyBorder="1" applyAlignment="1">
      <alignment horizontal="center" vertical="center"/>
    </xf>
    <xf numFmtId="9" fontId="61" fillId="6" borderId="65" xfId="0" applyNumberFormat="1" applyFont="1" applyFill="1" applyBorder="1" applyAlignment="1">
      <alignment horizontal="left" vertical="center"/>
    </xf>
    <xf numFmtId="166" fontId="61" fillId="6" borderId="66" xfId="0" applyNumberFormat="1" applyFont="1" applyFill="1" applyBorder="1" applyAlignment="1">
      <alignment horizontal="left" vertical="center"/>
    </xf>
    <xf numFmtId="0" fontId="61" fillId="6" borderId="66" xfId="0" applyFont="1" applyFill="1" applyBorder="1" applyAlignment="1">
      <alignment horizontal="left" vertical="center"/>
    </xf>
    <xf numFmtId="0" fontId="61" fillId="6" borderId="67" xfId="0" applyFont="1" applyFill="1" applyBorder="1" applyAlignment="1">
      <alignment horizontal="left" vertical="center"/>
    </xf>
    <xf numFmtId="0" fontId="61" fillId="6" borderId="65" xfId="0" applyFont="1" applyFill="1" applyBorder="1" applyAlignment="1">
      <alignment horizontal="left" vertical="center"/>
    </xf>
    <xf numFmtId="0" fontId="61" fillId="6" borderId="68" xfId="0" applyFont="1" applyFill="1" applyBorder="1" applyAlignment="1">
      <alignment horizontal="left" vertical="center"/>
    </xf>
    <xf numFmtId="0" fontId="61" fillId="23" borderId="68" xfId="0" applyFont="1" applyFill="1" applyBorder="1" applyAlignment="1">
      <alignment horizontal="left" vertical="center"/>
    </xf>
    <xf numFmtId="0" fontId="55" fillId="5" borderId="69" xfId="0" applyFont="1" applyFill="1" applyBorder="1" applyAlignment="1">
      <alignment horizontal="center" vertical="center"/>
    </xf>
    <xf numFmtId="9" fontId="61" fillId="6" borderId="72" xfId="0" applyNumberFormat="1" applyFont="1" applyFill="1" applyBorder="1" applyAlignment="1">
      <alignment horizontal="left" vertical="center"/>
    </xf>
    <xf numFmtId="166" fontId="61" fillId="6" borderId="73" xfId="0" applyNumberFormat="1" applyFont="1" applyFill="1" applyBorder="1" applyAlignment="1">
      <alignment horizontal="left" vertical="center"/>
    </xf>
    <xf numFmtId="0" fontId="61" fillId="6" borderId="73" xfId="0" applyFont="1" applyFill="1" applyBorder="1" applyAlignment="1">
      <alignment horizontal="left" vertical="center"/>
    </xf>
    <xf numFmtId="0" fontId="61" fillId="6" borderId="74" xfId="0" applyFont="1" applyFill="1" applyBorder="1" applyAlignment="1">
      <alignment horizontal="left" vertical="center"/>
    </xf>
    <xf numFmtId="0" fontId="61" fillId="6" borderId="72" xfId="0" applyFont="1" applyFill="1" applyBorder="1" applyAlignment="1">
      <alignment horizontal="left" vertical="center"/>
    </xf>
    <xf numFmtId="0" fontId="61" fillId="6" borderId="75" xfId="0" applyFont="1" applyFill="1" applyBorder="1" applyAlignment="1">
      <alignment horizontal="left" vertical="center"/>
    </xf>
    <xf numFmtId="0" fontId="61" fillId="21" borderId="75" xfId="0" applyFont="1" applyFill="1" applyBorder="1" applyAlignment="1">
      <alignment horizontal="left" vertical="center"/>
    </xf>
    <xf numFmtId="0" fontId="55" fillId="5" borderId="76" xfId="0" applyFont="1" applyFill="1" applyBorder="1" applyAlignment="1">
      <alignment horizontal="center" vertical="center"/>
    </xf>
    <xf numFmtId="9" fontId="61" fillId="6" borderId="79" xfId="0" applyNumberFormat="1" applyFont="1" applyFill="1" applyBorder="1" applyAlignment="1">
      <alignment horizontal="left" vertical="center"/>
    </xf>
    <xf numFmtId="166" fontId="61" fillId="6" borderId="80" xfId="0" applyNumberFormat="1" applyFont="1" applyFill="1" applyBorder="1" applyAlignment="1">
      <alignment horizontal="left" vertical="center"/>
    </xf>
    <xf numFmtId="0" fontId="61" fillId="6" borderId="80" xfId="0" applyFont="1" applyFill="1" applyBorder="1" applyAlignment="1">
      <alignment horizontal="left" vertical="center"/>
    </xf>
    <xf numFmtId="0" fontId="61" fillId="6" borderId="81" xfId="0" applyFont="1" applyFill="1" applyBorder="1" applyAlignment="1">
      <alignment horizontal="left" vertical="center"/>
    </xf>
    <xf numFmtId="0" fontId="61" fillId="6" borderId="79" xfId="0" applyFont="1" applyFill="1" applyBorder="1" applyAlignment="1">
      <alignment horizontal="left" vertical="center"/>
    </xf>
    <xf numFmtId="0" fontId="61" fillId="6" borderId="82" xfId="0" applyFont="1" applyFill="1" applyBorder="1" applyAlignment="1">
      <alignment horizontal="left" vertical="center"/>
    </xf>
    <xf numFmtId="0" fontId="61" fillId="21" borderId="82" xfId="0" applyFont="1" applyFill="1" applyBorder="1" applyAlignment="1">
      <alignment horizontal="left" vertical="center"/>
    </xf>
    <xf numFmtId="0" fontId="55" fillId="5" borderId="83" xfId="0" applyFont="1" applyFill="1" applyBorder="1" applyAlignment="1">
      <alignment horizontal="center" vertical="center"/>
    </xf>
    <xf numFmtId="9" fontId="56" fillId="6" borderId="86" xfId="0" applyNumberFormat="1" applyFont="1" applyFill="1" applyBorder="1" applyAlignment="1">
      <alignment horizontal="left" vertical="center"/>
    </xf>
    <xf numFmtId="166" fontId="56" fillId="6" borderId="87" xfId="0" applyNumberFormat="1" applyFont="1" applyFill="1" applyBorder="1" applyAlignment="1">
      <alignment horizontal="left" vertical="center"/>
    </xf>
    <xf numFmtId="0" fontId="56" fillId="6" borderId="87" xfId="0" applyFont="1" applyFill="1" applyBorder="1" applyAlignment="1">
      <alignment horizontal="left" vertical="center"/>
    </xf>
    <xf numFmtId="0" fontId="59" fillId="6" borderId="87" xfId="0" applyFont="1" applyFill="1" applyBorder="1" applyAlignment="1">
      <alignment horizontal="left" vertical="center"/>
    </xf>
    <xf numFmtId="0" fontId="56" fillId="6" borderId="90" xfId="0" applyFont="1" applyFill="1" applyBorder="1" applyAlignment="1">
      <alignment horizontal="left" vertical="center"/>
    </xf>
    <xf numFmtId="0" fontId="56" fillId="6" borderId="86" xfId="0" applyFont="1" applyFill="1" applyBorder="1" applyAlignment="1">
      <alignment horizontal="left" vertical="center"/>
    </xf>
    <xf numFmtId="0" fontId="56" fillId="6" borderId="91" xfId="0" applyFont="1" applyFill="1" applyBorder="1" applyAlignment="1">
      <alignment horizontal="left" vertical="center"/>
    </xf>
    <xf numFmtId="0" fontId="35" fillId="6" borderId="92" xfId="0" applyFont="1" applyFill="1" applyBorder="1"/>
    <xf numFmtId="0" fontId="35" fillId="6" borderId="91" xfId="0" applyFont="1" applyFill="1" applyBorder="1"/>
    <xf numFmtId="0" fontId="61" fillId="28" borderId="14" xfId="0" applyFont="1" applyFill="1" applyBorder="1" applyAlignment="1">
      <alignment horizontal="left" vertical="center"/>
    </xf>
    <xf numFmtId="0" fontId="61" fillId="28" borderId="24" xfId="0" applyFont="1" applyFill="1" applyBorder="1" applyAlignment="1">
      <alignment horizontal="left" vertical="center"/>
    </xf>
    <xf numFmtId="0" fontId="50" fillId="3" borderId="0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left" vertical="center" wrapText="1"/>
    </xf>
    <xf numFmtId="0" fontId="48" fillId="20" borderId="39" xfId="0" applyFont="1" applyFill="1" applyBorder="1" applyAlignment="1">
      <alignment horizontal="center" vertical="center" wrapText="1"/>
    </xf>
    <xf numFmtId="0" fontId="48" fillId="20" borderId="40" xfId="0" applyFont="1" applyFill="1" applyBorder="1" applyAlignment="1">
      <alignment horizontal="center" vertical="center" wrapText="1"/>
    </xf>
    <xf numFmtId="0" fontId="48" fillId="20" borderId="40" xfId="0" applyFont="1" applyFill="1" applyBorder="1" applyAlignment="1">
      <alignment horizontal="left" vertical="center" wrapText="1"/>
    </xf>
    <xf numFmtId="0" fontId="48" fillId="20" borderId="93" xfId="0" applyFont="1" applyFill="1" applyBorder="1" applyAlignment="1">
      <alignment horizontal="left" vertical="center" wrapText="1"/>
    </xf>
    <xf numFmtId="0" fontId="50" fillId="3" borderId="42" xfId="0" applyFont="1" applyFill="1" applyBorder="1" applyAlignment="1">
      <alignment horizontal="center" vertical="center" wrapText="1"/>
    </xf>
    <xf numFmtId="0" fontId="52" fillId="3" borderId="43" xfId="0" applyFont="1" applyFill="1" applyBorder="1" applyAlignment="1">
      <alignment horizontal="center" vertical="center" wrapText="1"/>
    </xf>
    <xf numFmtId="0" fontId="54" fillId="3" borderId="96" xfId="0" applyFont="1" applyFill="1" applyBorder="1" applyAlignment="1">
      <alignment horizontal="center" vertical="center"/>
    </xf>
    <xf numFmtId="0" fontId="35" fillId="6" borderId="97" xfId="0" applyFont="1" applyFill="1" applyBorder="1"/>
    <xf numFmtId="0" fontId="35" fillId="6" borderId="98" xfId="0" applyFont="1" applyFill="1" applyBorder="1"/>
    <xf numFmtId="0" fontId="35" fillId="6" borderId="100" xfId="0" applyFont="1" applyFill="1" applyBorder="1"/>
    <xf numFmtId="0" fontId="35" fillId="6" borderId="101" xfId="0" applyFont="1" applyFill="1" applyBorder="1"/>
    <xf numFmtId="0" fontId="61" fillId="6" borderId="98" xfId="0" applyFont="1" applyFill="1" applyBorder="1" applyAlignment="1">
      <alignment horizontal="left" vertical="center"/>
    </xf>
    <xf numFmtId="0" fontId="61" fillId="6" borderId="102" xfId="0" applyFont="1" applyFill="1" applyBorder="1" applyAlignment="1">
      <alignment horizontal="left" vertical="center"/>
    </xf>
    <xf numFmtId="0" fontId="61" fillId="6" borderId="103" xfId="0" applyFont="1" applyFill="1" applyBorder="1" applyAlignment="1">
      <alignment horizontal="left" vertical="center"/>
    </xf>
    <xf numFmtId="0" fontId="61" fillId="6" borderId="105" xfId="0" applyFont="1" applyFill="1" applyBorder="1" applyAlignment="1">
      <alignment horizontal="left" vertical="center"/>
    </xf>
    <xf numFmtId="0" fontId="55" fillId="5" borderId="36" xfId="0" applyFont="1" applyFill="1" applyBorder="1" applyAlignment="1">
      <alignment horizontal="center" vertical="center"/>
    </xf>
    <xf numFmtId="9" fontId="61" fillId="6" borderId="107" xfId="0" applyNumberFormat="1" applyFont="1" applyFill="1" applyBorder="1" applyAlignment="1">
      <alignment horizontal="left" vertical="center"/>
    </xf>
    <xf numFmtId="166" fontId="61" fillId="6" borderId="108" xfId="0" applyNumberFormat="1" applyFont="1" applyFill="1" applyBorder="1" applyAlignment="1">
      <alignment horizontal="left" vertical="center"/>
    </xf>
    <xf numFmtId="0" fontId="61" fillId="6" borderId="108" xfId="0" applyFont="1" applyFill="1" applyBorder="1" applyAlignment="1">
      <alignment horizontal="left" vertical="center"/>
    </xf>
    <xf numFmtId="0" fontId="61" fillId="6" borderId="109" xfId="0" applyFont="1" applyFill="1" applyBorder="1" applyAlignment="1">
      <alignment horizontal="left" vertical="center"/>
    </xf>
    <xf numFmtId="0" fontId="61" fillId="6" borderId="107" xfId="0" applyFont="1" applyFill="1" applyBorder="1" applyAlignment="1">
      <alignment horizontal="left" vertical="center"/>
    </xf>
    <xf numFmtId="0" fontId="61" fillId="6" borderId="110" xfId="0" applyFont="1" applyFill="1" applyBorder="1" applyAlignment="1">
      <alignment horizontal="left" vertical="center"/>
    </xf>
    <xf numFmtId="0" fontId="61" fillId="28" borderId="108" xfId="0" applyFont="1" applyFill="1" applyBorder="1" applyAlignment="1">
      <alignment horizontal="left" vertical="center"/>
    </xf>
    <xf numFmtId="0" fontId="61" fillId="6" borderId="112" xfId="0" applyFont="1" applyFill="1" applyBorder="1" applyAlignment="1">
      <alignment horizontal="left" vertical="center"/>
    </xf>
    <xf numFmtId="0" fontId="36" fillId="10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3" fillId="0" borderId="2" xfId="0" applyFont="1" applyBorder="1"/>
    <xf numFmtId="0" fontId="36" fillId="10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40" fillId="0" borderId="0" xfId="0" applyFont="1" applyAlignment="1"/>
    <xf numFmtId="0" fontId="33" fillId="2" borderId="2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top" wrapText="1"/>
    </xf>
    <xf numFmtId="0" fontId="31" fillId="0" borderId="0" xfId="0" applyFont="1" applyAlignment="1"/>
    <xf numFmtId="0" fontId="37" fillId="2" borderId="0" xfId="0" applyFont="1" applyFill="1" applyAlignment="1">
      <alignment horizontal="left" vertical="top" wrapText="1"/>
    </xf>
    <xf numFmtId="0" fontId="37" fillId="0" borderId="0" xfId="0" applyFont="1" applyAlignment="1"/>
    <xf numFmtId="0" fontId="33" fillId="2" borderId="3" xfId="0" applyFont="1" applyFill="1" applyBorder="1" applyAlignment="1">
      <alignment horizontal="left" vertical="center" wrapText="1"/>
    </xf>
    <xf numFmtId="0" fontId="33" fillId="0" borderId="3" xfId="0" applyFont="1" applyBorder="1"/>
    <xf numFmtId="0" fontId="32" fillId="10" borderId="0" xfId="0" applyFont="1" applyFill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Font="1" applyAlignment="1"/>
    <xf numFmtId="0" fontId="40" fillId="14" borderId="0" xfId="0" applyFont="1" applyFill="1" applyAlignment="1"/>
    <xf numFmtId="0" fontId="43" fillId="14" borderId="0" xfId="0" applyFont="1" applyFill="1" applyAlignment="1"/>
    <xf numFmtId="0" fontId="6" fillId="2" borderId="0" xfId="0" applyFont="1" applyFill="1" applyAlignment="1">
      <alignment horizontal="left" vertical="top" wrapText="1"/>
    </xf>
    <xf numFmtId="0" fontId="55" fillId="23" borderId="42" xfId="0" applyFont="1" applyFill="1" applyBorder="1" applyAlignment="1">
      <alignment horizontal="center" vertical="center"/>
    </xf>
    <xf numFmtId="0" fontId="29" fillId="24" borderId="42" xfId="0" applyFont="1" applyFill="1" applyBorder="1" applyAlignment="1"/>
    <xf numFmtId="0" fontId="29" fillId="24" borderId="99" xfId="0" applyFont="1" applyFill="1" applyBorder="1" applyAlignment="1"/>
    <xf numFmtId="0" fontId="76" fillId="5" borderId="55" xfId="0" applyFont="1" applyFill="1" applyBorder="1" applyAlignment="1">
      <alignment horizontal="left" vertical="center" wrapText="1"/>
    </xf>
    <xf numFmtId="0" fontId="77" fillId="0" borderId="55" xfId="0" applyFont="1" applyBorder="1" applyAlignment="1"/>
    <xf numFmtId="0" fontId="77" fillId="0" borderId="0" xfId="0" applyFont="1" applyBorder="1" applyAlignment="1"/>
    <xf numFmtId="0" fontId="77" fillId="0" borderId="62" xfId="0" applyFont="1" applyBorder="1"/>
    <xf numFmtId="0" fontId="83" fillId="5" borderId="8" xfId="0" applyFont="1" applyFill="1" applyBorder="1" applyAlignment="1">
      <alignment horizontal="left" vertical="center" wrapText="1"/>
    </xf>
    <xf numFmtId="0" fontId="84" fillId="0" borderId="12" xfId="0" applyFont="1" applyBorder="1"/>
    <xf numFmtId="0" fontId="83" fillId="5" borderId="38" xfId="0" applyFont="1" applyFill="1" applyBorder="1" applyAlignment="1">
      <alignment horizontal="left" vertical="center" wrapText="1"/>
    </xf>
    <xf numFmtId="0" fontId="84" fillId="0" borderId="106" xfId="0" applyFont="1" applyBorder="1"/>
    <xf numFmtId="0" fontId="78" fillId="5" borderId="0" xfId="0" applyFont="1" applyFill="1" applyBorder="1" applyAlignment="1">
      <alignment horizontal="left" vertical="center" wrapText="1"/>
    </xf>
    <xf numFmtId="0" fontId="79" fillId="0" borderId="0" xfId="0" applyFont="1" applyBorder="1" applyAlignment="1"/>
    <xf numFmtId="0" fontId="79" fillId="0" borderId="44" xfId="0" applyFont="1" applyBorder="1"/>
    <xf numFmtId="0" fontId="55" fillId="25" borderId="42" xfId="0" applyFont="1" applyFill="1" applyBorder="1" applyAlignment="1">
      <alignment horizontal="center" vertical="center"/>
    </xf>
    <xf numFmtId="0" fontId="29" fillId="26" borderId="42" xfId="0" applyFont="1" applyFill="1" applyBorder="1" applyAlignment="1"/>
    <xf numFmtId="0" fontId="29" fillId="26" borderId="99" xfId="0" applyFont="1" applyFill="1" applyBorder="1" applyAlignment="1"/>
    <xf numFmtId="0" fontId="74" fillId="5" borderId="69" xfId="0" applyFont="1" applyFill="1" applyBorder="1" applyAlignment="1">
      <alignment horizontal="left" vertical="center" wrapText="1"/>
    </xf>
    <xf numFmtId="0" fontId="75" fillId="0" borderId="69" xfId="0" applyFont="1" applyBorder="1" applyAlignment="1"/>
    <xf numFmtId="0" fontId="75" fillId="0" borderId="0" xfId="0" applyFont="1" applyBorder="1" applyAlignment="1"/>
    <xf numFmtId="0" fontId="75" fillId="0" borderId="76" xfId="0" applyFont="1" applyBorder="1"/>
    <xf numFmtId="0" fontId="83" fillId="5" borderId="70" xfId="0" applyFont="1" applyFill="1" applyBorder="1" applyAlignment="1">
      <alignment horizontal="left" vertical="center" wrapText="1"/>
    </xf>
    <xf numFmtId="0" fontId="84" fillId="0" borderId="71" xfId="0" applyFont="1" applyBorder="1"/>
    <xf numFmtId="0" fontId="82" fillId="5" borderId="0" xfId="0" applyFont="1" applyFill="1" applyBorder="1" applyAlignment="1">
      <alignment horizontal="left" vertical="center" wrapText="1"/>
    </xf>
    <xf numFmtId="0" fontId="82" fillId="5" borderId="1" xfId="0" applyFont="1" applyFill="1" applyBorder="1" applyAlignment="1">
      <alignment horizontal="left" vertical="center" wrapText="1"/>
    </xf>
    <xf numFmtId="0" fontId="82" fillId="5" borderId="36" xfId="0" applyFont="1" applyFill="1" applyBorder="1" applyAlignment="1">
      <alignment horizontal="left" vertical="center" wrapText="1"/>
    </xf>
    <xf numFmtId="0" fontId="82" fillId="5" borderId="37" xfId="0" applyFont="1" applyFill="1" applyBorder="1" applyAlignment="1">
      <alignment horizontal="left" vertical="center" wrapText="1"/>
    </xf>
    <xf numFmtId="0" fontId="55" fillId="28" borderId="42" xfId="0" applyFont="1" applyFill="1" applyBorder="1" applyAlignment="1">
      <alignment horizontal="center" vertical="center"/>
    </xf>
    <xf numFmtId="0" fontId="29" fillId="29" borderId="42" xfId="0" applyFont="1" applyFill="1" applyBorder="1" applyAlignment="1"/>
    <xf numFmtId="0" fontId="29" fillId="29" borderId="43" xfId="0" applyFont="1" applyFill="1" applyBorder="1" applyAlignment="1"/>
    <xf numFmtId="0" fontId="55" fillId="21" borderId="104" xfId="0" applyFont="1" applyFill="1" applyBorder="1" applyAlignment="1">
      <alignment horizontal="center" vertical="center"/>
    </xf>
    <xf numFmtId="0" fontId="29" fillId="22" borderId="42" xfId="0" applyFont="1" applyFill="1" applyBorder="1" applyAlignment="1"/>
    <xf numFmtId="0" fontId="29" fillId="22" borderId="99" xfId="0" applyFont="1" applyFill="1" applyBorder="1" applyAlignment="1"/>
    <xf numFmtId="0" fontId="83" fillId="5" borderId="45" xfId="0" applyFont="1" applyFill="1" applyBorder="1" applyAlignment="1">
      <alignment horizontal="left" vertical="center" wrapText="1"/>
    </xf>
    <xf numFmtId="0" fontId="84" fillId="0" borderId="46" xfId="0" applyFont="1" applyBorder="1"/>
    <xf numFmtId="0" fontId="83" fillId="5" borderId="77" xfId="0" applyFont="1" applyFill="1" applyBorder="1" applyAlignment="1">
      <alignment horizontal="left" vertical="center" wrapText="1"/>
    </xf>
    <xf numFmtId="0" fontId="84" fillId="0" borderId="78" xfId="0" applyFont="1" applyBorder="1"/>
    <xf numFmtId="0" fontId="51" fillId="3" borderId="10" xfId="0" applyFont="1" applyFill="1" applyBorder="1" applyAlignment="1">
      <alignment horizontal="center" vertical="center"/>
    </xf>
    <xf numFmtId="0" fontId="35" fillId="0" borderId="10" xfId="0" applyFont="1" applyBorder="1"/>
    <xf numFmtId="0" fontId="35" fillId="0" borderId="11" xfId="0" applyFont="1" applyBorder="1"/>
    <xf numFmtId="0" fontId="49" fillId="20" borderId="94" xfId="0" applyFont="1" applyFill="1" applyBorder="1" applyAlignment="1">
      <alignment horizontal="center" vertical="center"/>
    </xf>
    <xf numFmtId="0" fontId="35" fillId="14" borderId="40" xfId="0" applyFont="1" applyFill="1" applyBorder="1"/>
    <xf numFmtId="0" fontId="35" fillId="14" borderId="95" xfId="0" applyFont="1" applyFill="1" applyBorder="1"/>
    <xf numFmtId="0" fontId="57" fillId="27" borderId="88" xfId="0" applyFont="1" applyFill="1" applyBorder="1" applyAlignment="1">
      <alignment horizontal="left" vertical="center"/>
    </xf>
    <xf numFmtId="0" fontId="35" fillId="17" borderId="89" xfId="0" applyFont="1" applyFill="1" applyBorder="1"/>
    <xf numFmtId="0" fontId="57" fillId="27" borderId="15" xfId="0" applyFont="1" applyFill="1" applyBorder="1" applyAlignment="1">
      <alignment horizontal="left" vertical="center"/>
    </xf>
    <xf numFmtId="0" fontId="35" fillId="17" borderId="16" xfId="0" applyFont="1" applyFill="1" applyBorder="1"/>
    <xf numFmtId="0" fontId="35" fillId="17" borderId="17" xfId="0" applyFont="1" applyFill="1" applyBorder="1"/>
    <xf numFmtId="0" fontId="57" fillId="27" borderId="25" xfId="0" applyFont="1" applyFill="1" applyBorder="1" applyAlignment="1">
      <alignment horizontal="left" vertical="center"/>
    </xf>
    <xf numFmtId="0" fontId="35" fillId="17" borderId="26" xfId="0" applyFont="1" applyFill="1" applyBorder="1"/>
    <xf numFmtId="0" fontId="35" fillId="17" borderId="27" xfId="0" applyFont="1" applyFill="1" applyBorder="1"/>
    <xf numFmtId="0" fontId="51" fillId="4" borderId="10" xfId="0" applyFont="1" applyFill="1" applyBorder="1" applyAlignment="1">
      <alignment horizontal="center" vertical="center"/>
    </xf>
    <xf numFmtId="0" fontId="57" fillId="25" borderId="25" xfId="0" applyFont="1" applyFill="1" applyBorder="1" applyAlignment="1">
      <alignment horizontal="left" vertical="center"/>
    </xf>
    <xf numFmtId="0" fontId="35" fillId="26" borderId="26" xfId="0" applyFont="1" applyFill="1" applyBorder="1"/>
    <xf numFmtId="0" fontId="35" fillId="26" borderId="27" xfId="0" applyFont="1" applyFill="1" applyBorder="1"/>
    <xf numFmtId="0" fontId="83" fillId="5" borderId="56" xfId="0" applyFont="1" applyFill="1" applyBorder="1" applyAlignment="1">
      <alignment horizontal="left" vertical="center" wrapText="1"/>
    </xf>
    <xf numFmtId="0" fontId="84" fillId="0" borderId="57" xfId="0" applyFont="1" applyBorder="1"/>
    <xf numFmtId="0" fontId="83" fillId="5" borderId="63" xfId="0" applyFont="1" applyFill="1" applyBorder="1" applyAlignment="1">
      <alignment horizontal="left" vertical="center" wrapText="1"/>
    </xf>
    <xf numFmtId="0" fontId="84" fillId="0" borderId="64" xfId="0" applyFont="1" applyBorder="1"/>
    <xf numFmtId="0" fontId="35" fillId="0" borderId="96" xfId="0" applyFont="1" applyBorder="1"/>
    <xf numFmtId="0" fontId="58" fillId="16" borderId="22" xfId="0" applyFont="1" applyFill="1" applyBorder="1" applyAlignment="1">
      <alignment horizontal="center" vertical="center" textRotation="255" wrapText="1"/>
    </xf>
    <xf numFmtId="0" fontId="29" fillId="15" borderId="0" xfId="0" applyFont="1" applyFill="1" applyBorder="1" applyAlignment="1"/>
    <xf numFmtId="0" fontId="35" fillId="15" borderId="22" xfId="0" applyFont="1" applyFill="1" applyBorder="1"/>
    <xf numFmtId="0" fontId="35" fillId="15" borderId="111" xfId="0" applyFont="1" applyFill="1" applyBorder="1"/>
    <xf numFmtId="0" fontId="35" fillId="15" borderId="36" xfId="0" applyFont="1" applyFill="1" applyBorder="1"/>
    <xf numFmtId="0" fontId="51" fillId="4" borderId="9" xfId="0" applyFont="1" applyFill="1" applyBorder="1" applyAlignment="1">
      <alignment horizontal="center" vertical="center"/>
    </xf>
    <xf numFmtId="0" fontId="51" fillId="3" borderId="9" xfId="0" applyFont="1" applyFill="1" applyBorder="1" applyAlignment="1">
      <alignment horizontal="center" vertical="center"/>
    </xf>
    <xf numFmtId="0" fontId="83" fillId="5" borderId="84" xfId="0" applyFont="1" applyFill="1" applyBorder="1" applyAlignment="1">
      <alignment horizontal="left" vertical="center" wrapText="1"/>
    </xf>
    <xf numFmtId="0" fontId="84" fillId="0" borderId="85" xfId="0" applyFont="1" applyBorder="1"/>
    <xf numFmtId="0" fontId="60" fillId="25" borderId="50" xfId="0" applyFont="1" applyFill="1" applyBorder="1" applyAlignment="1">
      <alignment horizontal="left" vertical="center"/>
    </xf>
    <xf numFmtId="0" fontId="35" fillId="26" borderId="51" xfId="0" applyFont="1" applyFill="1" applyBorder="1"/>
    <xf numFmtId="0" fontId="35" fillId="26" borderId="52" xfId="0" applyFont="1" applyFill="1" applyBorder="1"/>
    <xf numFmtId="0" fontId="35" fillId="14" borderId="41" xfId="0" applyFont="1" applyFill="1" applyBorder="1"/>
    <xf numFmtId="0" fontId="46" fillId="2" borderId="0" xfId="0" applyFont="1" applyFill="1" applyAlignment="1">
      <alignment horizontal="left" vertical="center"/>
    </xf>
    <xf numFmtId="0" fontId="29" fillId="0" borderId="0" xfId="0" applyFont="1" applyAlignment="1"/>
    <xf numFmtId="0" fontId="47" fillId="2" borderId="0" xfId="0" applyFont="1" applyFill="1" applyAlignment="1">
      <alignment horizontal="left" vertical="center"/>
    </xf>
    <xf numFmtId="164" fontId="47" fillId="2" borderId="0" xfId="0" applyNumberFormat="1" applyFont="1" applyFill="1" applyAlignment="1">
      <alignment horizontal="left" vertical="center"/>
    </xf>
    <xf numFmtId="0" fontId="80" fillId="5" borderId="0" xfId="0" applyFont="1" applyFill="1" applyBorder="1" applyAlignment="1">
      <alignment horizontal="left" vertical="center" wrapText="1"/>
    </xf>
    <xf numFmtId="0" fontId="81" fillId="0" borderId="0" xfId="0" applyFont="1" applyBorder="1" applyAlignment="1"/>
    <xf numFmtId="0" fontId="81" fillId="0" borderId="83" xfId="0" applyFont="1" applyBorder="1"/>
    <xf numFmtId="0" fontId="55" fillId="27" borderId="39" xfId="0" applyFont="1" applyFill="1" applyBorder="1" applyAlignment="1">
      <alignment horizontal="center" vertical="center"/>
    </xf>
    <xf numFmtId="0" fontId="29" fillId="17" borderId="42" xfId="0" applyFont="1" applyFill="1" applyBorder="1" applyAlignment="1"/>
    <xf numFmtId="0" fontId="29" fillId="17" borderId="99" xfId="0" applyFont="1" applyFill="1" applyBorder="1" applyAlignment="1"/>
    <xf numFmtId="0" fontId="57" fillId="25" borderId="30" xfId="0" applyFont="1" applyFill="1" applyBorder="1" applyAlignment="1">
      <alignment horizontal="left" vertical="center"/>
    </xf>
    <xf numFmtId="0" fontId="35" fillId="26" borderId="16" xfId="0" applyFont="1" applyFill="1" applyBorder="1"/>
    <xf numFmtId="0" fontId="35" fillId="26" borderId="17" xfId="0" applyFont="1" applyFill="1" applyBorder="1"/>
    <xf numFmtId="0" fontId="53" fillId="3" borderId="36" xfId="0" applyFont="1" applyFill="1" applyBorder="1" applyAlignment="1">
      <alignment horizontal="left" vertical="center" wrapText="1"/>
    </xf>
    <xf numFmtId="0" fontId="53" fillId="3" borderId="37" xfId="0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center" vertical="center" wrapText="1"/>
    </xf>
    <xf numFmtId="0" fontId="29" fillId="17" borderId="0" xfId="0" applyFont="1" applyFill="1" applyAlignment="1"/>
    <xf numFmtId="0" fontId="65" fillId="2" borderId="7" xfId="0" applyFont="1" applyFill="1" applyBorder="1" applyAlignment="1">
      <alignment horizontal="left"/>
    </xf>
    <xf numFmtId="0" fontId="35" fillId="0" borderId="7" xfId="0" applyFont="1" applyBorder="1"/>
    <xf numFmtId="0" fontId="47" fillId="2" borderId="5" xfId="0" applyFont="1" applyFill="1" applyBorder="1" applyAlignment="1">
      <alignment vertical="center"/>
    </xf>
    <xf numFmtId="0" fontId="35" fillId="0" borderId="5" xfId="0" applyFont="1" applyBorder="1"/>
    <xf numFmtId="0" fontId="46" fillId="2" borderId="5" xfId="0" applyFont="1" applyFill="1" applyBorder="1" applyAlignment="1">
      <alignment horizontal="left" vertical="center"/>
    </xf>
    <xf numFmtId="0" fontId="2" fillId="8" borderId="0" xfId="0" applyFont="1" applyFill="1"/>
    <xf numFmtId="0" fontId="9" fillId="8" borderId="0" xfId="0" applyFont="1" applyFill="1" applyAlignment="1"/>
    <xf numFmtId="0" fontId="85" fillId="8" borderId="0" xfId="1" applyFont="1" applyFill="1"/>
    <xf numFmtId="0" fontId="36" fillId="10" borderId="113" xfId="0" applyFont="1" applyFill="1" applyBorder="1" applyAlignment="1">
      <alignment horizontal="left" vertical="center" wrapText="1"/>
    </xf>
    <xf numFmtId="0" fontId="42" fillId="14" borderId="114" xfId="0" applyFont="1" applyFill="1" applyBorder="1" applyAlignment="1"/>
    <xf numFmtId="0" fontId="42" fillId="14" borderId="115" xfId="0" applyFont="1" applyFill="1" applyBorder="1" applyAlignment="1"/>
    <xf numFmtId="0" fontId="32" fillId="11" borderId="116" xfId="0" applyFont="1" applyFill="1" applyBorder="1" applyAlignment="1">
      <alignment horizontal="left" vertical="center" wrapText="1"/>
    </xf>
    <xf numFmtId="0" fontId="32" fillId="11" borderId="117" xfId="0" applyFont="1" applyFill="1" applyBorder="1" applyAlignment="1">
      <alignment horizontal="left" vertical="center" wrapText="1"/>
    </xf>
    <xf numFmtId="0" fontId="35" fillId="2" borderId="116" xfId="0" applyFont="1" applyFill="1" applyBorder="1"/>
    <xf numFmtId="0" fontId="35" fillId="2" borderId="117" xfId="0" applyFont="1" applyFill="1" applyBorder="1"/>
    <xf numFmtId="0" fontId="35" fillId="2" borderId="118" xfId="0" applyFont="1" applyFill="1" applyBorder="1"/>
    <xf numFmtId="0" fontId="35" fillId="2" borderId="119" xfId="0" applyFont="1" applyFill="1" applyBorder="1"/>
    <xf numFmtId="0" fontId="35" fillId="2" borderId="120" xfId="0" applyFont="1" applyFill="1" applyBorder="1"/>
    <xf numFmtId="0" fontId="36" fillId="12" borderId="121" xfId="0" applyFont="1" applyFill="1" applyBorder="1" applyAlignment="1">
      <alignment horizontal="left" vertical="center" wrapText="1"/>
    </xf>
    <xf numFmtId="0" fontId="32" fillId="11" borderId="122" xfId="0" applyFont="1" applyFill="1" applyBorder="1" applyAlignment="1">
      <alignment horizontal="left" vertical="center" wrapText="1"/>
    </xf>
    <xf numFmtId="0" fontId="35" fillId="2" borderId="122" xfId="0" applyFont="1" applyFill="1" applyBorder="1"/>
    <xf numFmtId="0" fontId="35" fillId="2" borderId="123" xfId="0" applyFont="1" applyFill="1" applyBorder="1"/>
    <xf numFmtId="0" fontId="36" fillId="10" borderId="114" xfId="0" applyFont="1" applyFill="1" applyBorder="1" applyAlignment="1">
      <alignment horizontal="left" vertical="center" wrapText="1"/>
    </xf>
    <xf numFmtId="0" fontId="36" fillId="10" borderId="115" xfId="0" applyFont="1" applyFill="1" applyBorder="1" applyAlignment="1">
      <alignment horizontal="left" vertical="center" wrapText="1"/>
    </xf>
    <xf numFmtId="0" fontId="35" fillId="8" borderId="116" xfId="0" applyFont="1" applyFill="1" applyBorder="1"/>
    <xf numFmtId="0" fontId="35" fillId="8" borderId="117" xfId="0" applyFont="1" applyFill="1" applyBorder="1" applyAlignment="1"/>
    <xf numFmtId="0" fontId="35" fillId="8" borderId="117" xfId="0" applyFont="1" applyFill="1" applyBorder="1"/>
    <xf numFmtId="0" fontId="35" fillId="8" borderId="118" xfId="0" applyFont="1" applyFill="1" applyBorder="1"/>
    <xf numFmtId="0" fontId="35" fillId="8" borderId="119" xfId="0" applyFont="1" applyFill="1" applyBorder="1"/>
    <xf numFmtId="0" fontId="35" fillId="8" borderId="120" xfId="0" applyFont="1" applyFill="1" applyBorder="1"/>
  </cellXfs>
  <cellStyles count="2">
    <cellStyle name="Hyperlink" xfId="1" builtinId="8"/>
    <cellStyle name="Normal" xfId="0" builtinId="0"/>
  </cellStyles>
  <dxfs count="3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48057"/>
      <color rgb="FFAF98BC"/>
      <color rgb="FF86BBD8"/>
      <color rgb="FF2A9D8F"/>
      <color rgb="FFE9C46A"/>
      <color rgb="FF99A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kamclub.com/posts/how-to-get-in-front-of-the-c-suite-guide-the-secrets-to-getting-noticed-on-linked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77"/>
  <sheetViews>
    <sheetView showGridLines="0" tabSelected="1" zoomScaleNormal="100" workbookViewId="0"/>
  </sheetViews>
  <sheetFormatPr defaultColWidth="13.5" defaultRowHeight="15" customHeight="1"/>
  <cols>
    <col min="1" max="1" width="24.5" style="51" customWidth="1"/>
    <col min="2" max="2" width="2.375" style="51" customWidth="1"/>
    <col min="3" max="3" width="24.5" style="51" customWidth="1"/>
    <col min="4" max="4" width="2.375" style="51" customWidth="1"/>
    <col min="5" max="8" width="27.375" style="51" customWidth="1"/>
    <col min="9" max="16384" width="13.5" style="51"/>
  </cols>
  <sheetData>
    <row r="1" spans="1:23" ht="7.5" customHeight="1">
      <c r="A1" s="37"/>
      <c r="B1" s="37"/>
      <c r="C1" s="37"/>
      <c r="D1" s="37"/>
      <c r="E1" s="37"/>
      <c r="F1" s="37"/>
      <c r="G1" s="37"/>
      <c r="H1" s="3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ht="51" customHeight="1">
      <c r="A2" s="261" t="s">
        <v>2</v>
      </c>
      <c r="B2" s="262"/>
      <c r="C2" s="262"/>
      <c r="D2" s="262"/>
      <c r="E2" s="262"/>
      <c r="F2" s="262"/>
      <c r="G2" s="262"/>
      <c r="H2" s="9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</row>
    <row r="3" spans="1:23" ht="22.5" customHeight="1">
      <c r="A3" s="9"/>
      <c r="B3" s="9"/>
      <c r="C3" s="9"/>
      <c r="D3" s="9"/>
      <c r="E3" s="9"/>
      <c r="F3" s="9"/>
      <c r="G3" s="9"/>
      <c r="H3" s="9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</row>
    <row r="4" spans="1:23" ht="22.5" customHeight="1">
      <c r="A4" s="9"/>
      <c r="B4" s="9"/>
      <c r="C4" s="9"/>
      <c r="D4" s="9"/>
      <c r="E4" s="9"/>
      <c r="F4" s="9"/>
      <c r="G4" s="9"/>
      <c r="H4" s="9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</row>
    <row r="5" spans="1:23" ht="33" customHeight="1">
      <c r="A5" s="9"/>
      <c r="B5" s="9"/>
      <c r="C5" s="250" t="s">
        <v>4</v>
      </c>
      <c r="D5" s="9"/>
      <c r="E5" s="255" t="s">
        <v>7</v>
      </c>
      <c r="F5" s="255"/>
      <c r="G5" s="255"/>
      <c r="H5" s="255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</row>
    <row r="6" spans="1:23" ht="33" customHeight="1">
      <c r="A6" s="259" t="s">
        <v>14</v>
      </c>
      <c r="B6" s="9"/>
      <c r="C6" s="39" t="s">
        <v>21</v>
      </c>
      <c r="D6" s="9"/>
      <c r="E6" s="258" t="s">
        <v>24</v>
      </c>
      <c r="F6" s="258"/>
      <c r="G6" s="258"/>
      <c r="H6" s="258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</row>
    <row r="7" spans="1:23" ht="33" customHeight="1">
      <c r="A7" s="260"/>
      <c r="B7" s="9"/>
      <c r="C7" s="39" t="s">
        <v>27</v>
      </c>
      <c r="D7" s="9"/>
      <c r="E7" s="258" t="s">
        <v>26</v>
      </c>
      <c r="F7" s="258"/>
      <c r="G7" s="258"/>
      <c r="H7" s="258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</row>
    <row r="8" spans="1:23" ht="33" customHeight="1">
      <c r="A8" s="260"/>
      <c r="B8" s="9"/>
      <c r="C8" s="39" t="s">
        <v>28</v>
      </c>
      <c r="D8" s="9"/>
      <c r="E8" s="258" t="s">
        <v>29</v>
      </c>
      <c r="F8" s="258"/>
      <c r="G8" s="258"/>
      <c r="H8" s="258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</row>
    <row r="9" spans="1:23" ht="33" customHeight="1">
      <c r="A9" s="260"/>
      <c r="B9" s="9"/>
      <c r="C9" s="39" t="s">
        <v>31</v>
      </c>
      <c r="D9" s="9"/>
      <c r="E9" s="258" t="s">
        <v>29</v>
      </c>
      <c r="F9" s="258"/>
      <c r="G9" s="258"/>
      <c r="H9" s="258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</row>
    <row r="10" spans="1:23" ht="33" customHeight="1">
      <c r="A10" s="260"/>
      <c r="B10" s="9"/>
      <c r="C10" s="39" t="s">
        <v>36</v>
      </c>
      <c r="D10" s="9"/>
      <c r="E10" s="258" t="s">
        <v>29</v>
      </c>
      <c r="F10" s="258"/>
      <c r="G10" s="258"/>
      <c r="H10" s="25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</row>
    <row r="11" spans="1:23" ht="33" customHeight="1">
      <c r="A11" s="260"/>
      <c r="B11" s="9"/>
      <c r="C11" s="39" t="s">
        <v>41</v>
      </c>
      <c r="D11" s="9"/>
      <c r="E11" s="258" t="s">
        <v>29</v>
      </c>
      <c r="F11" s="258"/>
      <c r="G11" s="258"/>
      <c r="H11" s="25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</row>
    <row r="12" spans="1:23" ht="15.75">
      <c r="A12" s="9"/>
      <c r="B12" s="9"/>
      <c r="C12" s="9"/>
      <c r="D12" s="9"/>
      <c r="E12" s="9"/>
      <c r="F12" s="9"/>
      <c r="G12" s="9"/>
      <c r="H12" s="9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</row>
    <row r="13" spans="1:23" ht="15.75">
      <c r="A13" s="9"/>
      <c r="B13" s="9"/>
      <c r="C13" s="9"/>
      <c r="D13" s="9"/>
      <c r="E13" s="9"/>
      <c r="F13" s="9"/>
      <c r="G13" s="9"/>
      <c r="H13" s="9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</row>
    <row r="14" spans="1:23" ht="15.75">
      <c r="A14" s="9"/>
      <c r="B14" s="9"/>
      <c r="C14" s="9"/>
      <c r="D14" s="9"/>
      <c r="E14" s="9"/>
      <c r="F14" s="9"/>
      <c r="G14" s="9"/>
      <c r="H14" s="9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</row>
    <row r="15" spans="1:23" ht="15.75">
      <c r="A15" s="369" t="s">
        <v>237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</row>
    <row r="16" spans="1:23" ht="15.75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</row>
    <row r="17" spans="1:23" ht="15.75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</row>
    <row r="18" spans="1:23" ht="15.75">
      <c r="A18" s="367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  <row r="19" spans="1:23" ht="15.75">
      <c r="A19" s="367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</row>
    <row r="20" spans="1:23" ht="15.75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</row>
    <row r="21" spans="1:23" ht="15.75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</row>
    <row r="22" spans="1:23" ht="15.75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</row>
    <row r="23" spans="1:23" ht="15.75">
      <c r="A23" s="367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</row>
    <row r="24" spans="1:23" ht="15.75">
      <c r="A24" s="367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</row>
    <row r="25" spans="1:23" ht="15.75">
      <c r="A25" s="367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</row>
    <row r="26" spans="1:23" ht="15.75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</row>
    <row r="27" spans="1:23" ht="15.75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</row>
    <row r="28" spans="1:23" ht="15.75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</row>
    <row r="29" spans="1:23" ht="15.75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</row>
    <row r="30" spans="1:23" ht="15.75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</row>
    <row r="31" spans="1:23" ht="15.75">
      <c r="A31" s="367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</row>
    <row r="32" spans="1:23" ht="15.75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</row>
    <row r="33" spans="1:23" ht="15.75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</row>
    <row r="34" spans="1:23" ht="15.75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</row>
    <row r="35" spans="1:23" ht="15.75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</row>
    <row r="36" spans="1:23" ht="15.75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</row>
    <row r="37" spans="1:23" ht="15.75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</row>
    <row r="38" spans="1:23" ht="15.75">
      <c r="A38" s="36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</row>
    <row r="39" spans="1:23" ht="15.75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</row>
    <row r="40" spans="1:23" ht="15.75">
      <c r="A40" s="367"/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</row>
    <row r="41" spans="1:23" ht="15.75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</row>
    <row r="42" spans="1:23" ht="15.75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</row>
    <row r="43" spans="1:23" ht="15.75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</row>
    <row r="44" spans="1:23" ht="15.75">
      <c r="A44" s="367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</row>
    <row r="45" spans="1:23" ht="15.75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</row>
    <row r="46" spans="1:23" ht="15.75">
      <c r="A46" s="367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</row>
    <row r="47" spans="1:23" ht="15.75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</row>
    <row r="48" spans="1:23" ht="15.75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</row>
    <row r="49" spans="1:23" ht="15.75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</row>
    <row r="50" spans="1:23" ht="15.75">
      <c r="A50" s="367"/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</row>
    <row r="51" spans="1:23" ht="15.75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</row>
    <row r="52" spans="1:23" ht="15.75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</row>
    <row r="53" spans="1:23" ht="15.75">
      <c r="A53" s="367"/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</row>
    <row r="54" spans="1:23" ht="15.75">
      <c r="A54" s="367"/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</row>
    <row r="55" spans="1:23" ht="15.75">
      <c r="A55" s="367"/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</row>
    <row r="56" spans="1:23" ht="15.75">
      <c r="A56" s="36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</row>
    <row r="57" spans="1:23" ht="15.75">
      <c r="A57" s="367"/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</row>
    <row r="58" spans="1:23" ht="15.75">
      <c r="A58" s="367"/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</row>
    <row r="59" spans="1:23" ht="15.75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</row>
    <row r="60" spans="1:23" ht="15.75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</row>
    <row r="61" spans="1:23" ht="15.75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</row>
    <row r="62" spans="1:23" ht="15.75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</row>
    <row r="63" spans="1:23" ht="15.75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</row>
    <row r="64" spans="1:23" ht="15.75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</row>
    <row r="65" spans="1:23" ht="15.75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</row>
    <row r="66" spans="1:23" ht="15.75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</row>
    <row r="67" spans="1:23" ht="15.75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</row>
    <row r="68" spans="1:23" ht="15.75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</row>
    <row r="69" spans="1:23" ht="15.75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</row>
    <row r="70" spans="1:23" ht="15.75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</row>
    <row r="71" spans="1:23" ht="15.75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</row>
    <row r="72" spans="1:23" ht="15.75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</row>
    <row r="73" spans="1:23" ht="15.75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</row>
    <row r="74" spans="1:23" ht="15.75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</row>
    <row r="75" spans="1:23" ht="15.75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</row>
    <row r="76" spans="1:23" ht="15.75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</row>
    <row r="77" spans="1:23" ht="15.75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</row>
    <row r="78" spans="1:23" ht="15.75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</row>
    <row r="79" spans="1:23" ht="15.75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</row>
    <row r="80" spans="1:23" ht="15.75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</row>
    <row r="81" spans="1:23" ht="15.75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</row>
    <row r="82" spans="1:23" ht="15.75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</row>
    <row r="83" spans="1:23" ht="15.75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</row>
    <row r="84" spans="1:23" ht="15.75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</row>
    <row r="85" spans="1:23" ht="15.75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</row>
    <row r="86" spans="1:23" ht="15.75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</row>
    <row r="87" spans="1:23" ht="15.75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</row>
    <row r="88" spans="1:23" ht="15.75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</row>
    <row r="89" spans="1:23" ht="15.75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</row>
    <row r="90" spans="1:23" ht="15.75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</row>
    <row r="91" spans="1:23" ht="15.75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</row>
    <row r="92" spans="1:23" ht="15.75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</row>
    <row r="93" spans="1:23" ht="15.75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</row>
    <row r="94" spans="1:23" ht="15.75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</row>
    <row r="95" spans="1:23" ht="15.75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</row>
    <row r="96" spans="1:23" ht="15.75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</row>
    <row r="97" spans="1:23" ht="15.75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</row>
    <row r="98" spans="1:23" ht="15.75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</row>
    <row r="99" spans="1:23" ht="15.75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</row>
    <row r="100" spans="1:23" ht="15.75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</row>
    <row r="101" spans="1:23" ht="15.75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</row>
    <row r="102" spans="1:23" ht="15.75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</row>
    <row r="103" spans="1:23" ht="15.75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</row>
    <row r="104" spans="1:23" ht="15.75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</row>
    <row r="105" spans="1:23" ht="15.75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</row>
    <row r="106" spans="1:23" ht="15.75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</row>
    <row r="107" spans="1:23" ht="15.75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</row>
    <row r="108" spans="1:23" ht="15.75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</row>
    <row r="109" spans="1:23" ht="15.75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</row>
    <row r="110" spans="1:23" ht="15.75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</row>
    <row r="111" spans="1:23" ht="15.75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</row>
    <row r="112" spans="1:23" ht="15.75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</row>
    <row r="113" spans="1:23" ht="15.75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</row>
    <row r="114" spans="1:23" ht="15.75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</row>
    <row r="115" spans="1:23" ht="15.75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</row>
    <row r="116" spans="1:23" ht="15.75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</row>
    <row r="117" spans="1:23" ht="15.75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</row>
    <row r="118" spans="1:23" ht="15.75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</row>
    <row r="119" spans="1:23" ht="15.75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</row>
    <row r="120" spans="1:23" ht="15.75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</row>
    <row r="121" spans="1:23" ht="15.75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</row>
    <row r="122" spans="1:23" ht="15.75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</row>
    <row r="123" spans="1:23" ht="15.75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</row>
    <row r="124" spans="1:23" ht="15.75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</row>
    <row r="125" spans="1:23" ht="15.75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</row>
    <row r="126" spans="1:23" ht="15.75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</row>
    <row r="127" spans="1:23" ht="15.75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</row>
    <row r="128" spans="1:23" ht="15.75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</row>
    <row r="129" spans="1:23" ht="15.75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</row>
    <row r="130" spans="1:23" ht="15.75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</row>
    <row r="131" spans="1:23" ht="15.75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</row>
    <row r="132" spans="1:23" ht="15.75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</row>
    <row r="133" spans="1:23" ht="15.75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</row>
    <row r="134" spans="1:23" ht="15.75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</row>
    <row r="135" spans="1:23" ht="15.75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</row>
    <row r="136" spans="1:23" ht="15.75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</row>
    <row r="137" spans="1:23" ht="15.75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</row>
    <row r="138" spans="1:23" ht="15.75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</row>
    <row r="139" spans="1:23" ht="15.75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</row>
    <row r="140" spans="1:23" ht="15.75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</row>
    <row r="141" spans="1:23" ht="15.75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</row>
    <row r="142" spans="1:23" ht="15.75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</row>
    <row r="143" spans="1:23" ht="15.75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</row>
    <row r="144" spans="1:23" ht="15.75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</row>
    <row r="145" spans="1:23" ht="15.75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</row>
    <row r="146" spans="1:23" ht="15.75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</row>
    <row r="147" spans="1:23" ht="15.75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</row>
    <row r="148" spans="1:23" ht="15.75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</row>
    <row r="149" spans="1:23" ht="15.75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</row>
    <row r="150" spans="1:23" ht="15.75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</row>
    <row r="151" spans="1:23" ht="15.75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</row>
    <row r="152" spans="1:23" ht="15.75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</row>
    <row r="153" spans="1:23" ht="15.75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</row>
    <row r="154" spans="1:23" ht="15.75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</row>
    <row r="155" spans="1:23" ht="15.75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</row>
    <row r="156" spans="1:23" ht="15.75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</row>
    <row r="157" spans="1:23" ht="15.75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</row>
    <row r="158" spans="1:23" ht="15.75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</row>
    <row r="159" spans="1:23" ht="15.75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</row>
    <row r="160" spans="1:23" ht="15.75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</row>
    <row r="161" spans="1:23" ht="15.75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</row>
    <row r="162" spans="1:23" ht="15.75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</row>
    <row r="163" spans="1:23" ht="15.75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</row>
    <row r="164" spans="1:23" ht="15.75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</row>
    <row r="165" spans="1:23" ht="15.75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</row>
    <row r="166" spans="1:23" ht="15.75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</row>
    <row r="167" spans="1:23" ht="15.75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</row>
    <row r="168" spans="1:23" ht="15.75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</row>
    <row r="169" spans="1:23" ht="15.75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</row>
    <row r="170" spans="1:23" ht="15.75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</row>
    <row r="171" spans="1:23" ht="15.75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</row>
    <row r="172" spans="1:23" ht="15.75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</row>
    <row r="173" spans="1:23" ht="15.75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</row>
    <row r="174" spans="1:23" ht="15.75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</row>
    <row r="175" spans="1:23" ht="15.75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</row>
    <row r="176" spans="1:23" ht="15.75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</row>
    <row r="177" spans="1:23" ht="15.75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</row>
    <row r="178" spans="1:23" ht="15.75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</row>
    <row r="179" spans="1:23" ht="15.75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</row>
    <row r="180" spans="1:23" ht="15.75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</row>
    <row r="181" spans="1:23" ht="15.75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</row>
    <row r="182" spans="1:23" ht="15.75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</row>
    <row r="183" spans="1:23" ht="15.75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</row>
    <row r="184" spans="1:23" ht="15.75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</row>
    <row r="185" spans="1:23" ht="15.75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</row>
    <row r="186" spans="1:23" ht="15.75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</row>
    <row r="187" spans="1:23" ht="15.75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</row>
    <row r="188" spans="1:23" ht="15.75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</row>
    <row r="189" spans="1:23" ht="15.75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</row>
    <row r="190" spans="1:23" ht="15.75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</row>
    <row r="191" spans="1:23" ht="15.75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</row>
    <row r="192" spans="1:23" ht="15.75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</row>
    <row r="193" spans="1:23" ht="15.75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</row>
    <row r="194" spans="1:23" ht="15.75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</row>
    <row r="195" spans="1:23" ht="15.75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</row>
    <row r="196" spans="1:23" ht="15.75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</row>
    <row r="197" spans="1:23" ht="15.75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</row>
    <row r="198" spans="1:23" ht="15.75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</row>
    <row r="199" spans="1:23" ht="15.75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</row>
    <row r="200" spans="1:23" ht="15.75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</row>
    <row r="201" spans="1:23" ht="15.75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</row>
    <row r="202" spans="1:23" ht="15.75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</row>
    <row r="203" spans="1:23" ht="15.75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</row>
    <row r="204" spans="1:23" ht="15.75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</row>
    <row r="205" spans="1:23" ht="15.75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</row>
    <row r="206" spans="1:23" ht="15.75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</row>
    <row r="207" spans="1:23" ht="15.75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</row>
    <row r="208" spans="1:23" ht="15.75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</row>
    <row r="209" spans="1:23" ht="15.75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</row>
    <row r="210" spans="1:23" ht="15.75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</row>
    <row r="211" spans="1:23" ht="15.75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</row>
    <row r="212" spans="1:23" ht="15.75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</row>
    <row r="213" spans="1:23" ht="15.75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</row>
    <row r="214" spans="1:23" ht="15.75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</row>
    <row r="215" spans="1:23" ht="15.75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</row>
    <row r="216" spans="1:23" ht="15.75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</row>
    <row r="217" spans="1:23" ht="15.75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</row>
    <row r="218" spans="1:23" ht="15.75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</row>
    <row r="219" spans="1:23" ht="15.75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</row>
    <row r="220" spans="1:23" ht="15.75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</row>
    <row r="221" spans="1:23" ht="15.75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</row>
    <row r="222" spans="1:23" ht="15.75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</row>
    <row r="223" spans="1:23" ht="15.75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</row>
    <row r="224" spans="1:23" ht="15.75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</row>
    <row r="225" spans="1:23" ht="15.75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</row>
    <row r="226" spans="1:23" ht="15.75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</row>
    <row r="227" spans="1:23" ht="15.75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</row>
    <row r="228" spans="1:23" ht="15.75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</row>
    <row r="229" spans="1:23" ht="15.75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</row>
    <row r="230" spans="1:23" ht="15.75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</row>
    <row r="231" spans="1:23" ht="15.75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</row>
    <row r="232" spans="1:23" ht="15.75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</row>
    <row r="233" spans="1:23" ht="15.75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</row>
    <row r="234" spans="1:23" ht="15.75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</row>
    <row r="235" spans="1:23" ht="15.75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</row>
    <row r="236" spans="1:23" ht="15.75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</row>
    <row r="237" spans="1:23" ht="15.75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</row>
    <row r="238" spans="1:23" ht="15.75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</row>
    <row r="239" spans="1:23" ht="15.75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</row>
    <row r="240" spans="1:23" ht="15.75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</row>
    <row r="241" spans="1:23" ht="15.75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</row>
    <row r="242" spans="1:23" ht="15.75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</row>
    <row r="243" spans="1:23" ht="15.75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</row>
    <row r="244" spans="1:23" ht="15.75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</row>
    <row r="245" spans="1:23" ht="15.75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</row>
    <row r="246" spans="1:23" ht="15.75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</row>
    <row r="247" spans="1:23" ht="15.75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</row>
    <row r="248" spans="1:23" ht="15.75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</row>
    <row r="249" spans="1:23" ht="15.75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</row>
    <row r="250" spans="1:23" ht="15.75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</row>
    <row r="251" spans="1:23" ht="15.75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</row>
    <row r="252" spans="1:23" ht="15.75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</row>
    <row r="253" spans="1:23" ht="15.75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</row>
    <row r="254" spans="1:23" ht="15.75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</row>
    <row r="255" spans="1:23" ht="15.75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</row>
    <row r="256" spans="1:23" ht="15.75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</row>
    <row r="257" spans="1:23" ht="15.75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</row>
    <row r="258" spans="1:23" ht="15.75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</row>
    <row r="259" spans="1:23" ht="15.75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</row>
    <row r="260" spans="1:23" ht="15.75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</row>
    <row r="261" spans="1:23" ht="15.75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</row>
    <row r="262" spans="1:23" ht="15.75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</row>
    <row r="263" spans="1:23" ht="15.75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</row>
    <row r="264" spans="1:23" ht="15.75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</row>
    <row r="265" spans="1:23" ht="15.75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</row>
    <row r="266" spans="1:23" ht="15.75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</row>
    <row r="267" spans="1:23" ht="15.75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</row>
    <row r="268" spans="1:23" ht="15.75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</row>
    <row r="269" spans="1:23" ht="15.75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</row>
    <row r="270" spans="1:23" ht="15.75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</row>
    <row r="271" spans="1:23" ht="15.75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</row>
    <row r="272" spans="1:23" ht="15.75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</row>
    <row r="273" spans="1:23" ht="15.75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</row>
    <row r="274" spans="1:23" ht="15.75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</row>
    <row r="275" spans="1:23" ht="15.75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</row>
    <row r="276" spans="1:23" ht="15.75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</row>
    <row r="277" spans="1:23" ht="15.75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</row>
    <row r="278" spans="1:23" ht="15.75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</row>
    <row r="279" spans="1:23" ht="15.75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</row>
    <row r="280" spans="1:23" ht="15.75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</row>
    <row r="281" spans="1:23" ht="15.75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</row>
    <row r="282" spans="1:23" ht="15.75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</row>
    <row r="283" spans="1:23" ht="15.75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</row>
    <row r="284" spans="1:23" ht="15.75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</row>
    <row r="285" spans="1:23" ht="15.75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</row>
    <row r="286" spans="1:23" ht="15.75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</row>
    <row r="287" spans="1:23" ht="15.75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</row>
    <row r="288" spans="1:23" ht="15.75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</row>
    <row r="289" spans="1:23" ht="15.75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</row>
    <row r="290" spans="1:23" ht="15.75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</row>
    <row r="291" spans="1:23" ht="15.75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</row>
    <row r="292" spans="1:23" ht="15.75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</row>
    <row r="293" spans="1:23" ht="15.75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</row>
    <row r="294" spans="1:23" ht="15.75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</row>
    <row r="295" spans="1:23" ht="15.75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</row>
    <row r="296" spans="1:23" ht="15.75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</row>
    <row r="297" spans="1:23" ht="15.75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</row>
    <row r="298" spans="1:23" ht="15.75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</row>
    <row r="299" spans="1:23" ht="15.75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</row>
    <row r="300" spans="1:23" ht="15.75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</row>
    <row r="301" spans="1:23" ht="15.75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</row>
    <row r="302" spans="1:23" ht="15.75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</row>
    <row r="303" spans="1:23" ht="15.75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</row>
    <row r="304" spans="1:23" ht="15.75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</row>
    <row r="305" spans="1:23" ht="15.75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</row>
    <row r="306" spans="1:23" ht="15.75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</row>
    <row r="307" spans="1:23" ht="15.75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</row>
    <row r="308" spans="1:23" ht="15.75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</row>
    <row r="309" spans="1:23" ht="15.75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</row>
    <row r="310" spans="1:23" ht="15.75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</row>
    <row r="311" spans="1:23" ht="15.75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</row>
    <row r="312" spans="1:23" ht="15.75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</row>
    <row r="313" spans="1:23" ht="15.75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</row>
    <row r="314" spans="1:23" ht="15.75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</row>
    <row r="315" spans="1:23" ht="15.75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</row>
    <row r="316" spans="1:23" ht="15.75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</row>
    <row r="317" spans="1:23" ht="15.75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</row>
    <row r="318" spans="1:23" ht="15.75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</row>
    <row r="319" spans="1:23" ht="15.75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</row>
    <row r="320" spans="1:23" ht="15.75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</row>
    <row r="321" spans="1:23" ht="15.75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</row>
    <row r="322" spans="1:23" ht="15.75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</row>
    <row r="323" spans="1:23" ht="15.75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</row>
    <row r="324" spans="1:23" ht="15.75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</row>
    <row r="325" spans="1:23" ht="15.75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</row>
    <row r="326" spans="1:23" ht="15.75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</row>
    <row r="327" spans="1:23" ht="15.75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</row>
    <row r="328" spans="1:23" ht="15.75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</row>
    <row r="329" spans="1:23" ht="15.75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</row>
    <row r="330" spans="1:23" ht="15.75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</row>
    <row r="331" spans="1:23" ht="15.75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</row>
    <row r="332" spans="1:23" ht="15.75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</row>
    <row r="333" spans="1:23" ht="15.75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</row>
    <row r="334" spans="1:23" ht="15.75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</row>
    <row r="335" spans="1:23" ht="15.75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</row>
    <row r="336" spans="1:23" ht="15.75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</row>
    <row r="337" spans="1:23" ht="15.75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</row>
    <row r="338" spans="1:23" ht="15.75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</row>
    <row r="339" spans="1:23" ht="15.75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</row>
    <row r="340" spans="1:23" ht="15.75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</row>
    <row r="341" spans="1:23" ht="15.75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</row>
    <row r="342" spans="1:23" ht="15.75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</row>
    <row r="343" spans="1:23" ht="15.75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</row>
    <row r="344" spans="1:23" ht="15.75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</row>
    <row r="345" spans="1:23" ht="15.75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</row>
    <row r="346" spans="1:23" ht="15.75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</row>
    <row r="347" spans="1:23" ht="15.75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</row>
    <row r="348" spans="1:23" ht="15.75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</row>
    <row r="349" spans="1:23" ht="15.75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</row>
    <row r="350" spans="1:23" ht="15.75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</row>
    <row r="351" spans="1:23" ht="15.75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</row>
    <row r="352" spans="1:23" ht="15.75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</row>
    <row r="353" spans="1:23" ht="15.75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</row>
    <row r="354" spans="1:23" ht="15.75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</row>
    <row r="355" spans="1:23" ht="15.75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</row>
    <row r="356" spans="1:23" ht="15.75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</row>
    <row r="357" spans="1:23" ht="15.75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</row>
    <row r="358" spans="1:23" ht="15.75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</row>
    <row r="359" spans="1:23" ht="15.75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</row>
    <row r="360" spans="1:23" ht="15.75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</row>
    <row r="361" spans="1:23" ht="15.75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</row>
    <row r="362" spans="1:23" ht="15.75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</row>
    <row r="363" spans="1:23" ht="15.75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</row>
    <row r="364" spans="1:23" ht="15.75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</row>
    <row r="365" spans="1:23" ht="15.75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</row>
    <row r="366" spans="1:23" ht="15.75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</row>
    <row r="367" spans="1:23" ht="15.75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</row>
    <row r="368" spans="1:23" ht="15.75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</row>
    <row r="369" spans="1:23" ht="15.75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</row>
    <row r="370" spans="1:23" ht="15.75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</row>
    <row r="371" spans="1:23" ht="15.75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</row>
    <row r="372" spans="1:23" ht="15.75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</row>
    <row r="373" spans="1:23" ht="15.75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</row>
    <row r="374" spans="1:23" ht="15.75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</row>
    <row r="375" spans="1:23" ht="15.75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</row>
    <row r="376" spans="1:23" ht="15.75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</row>
    <row r="377" spans="1:23" ht="15.75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</row>
    <row r="378" spans="1:23" ht="15.75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</row>
    <row r="379" spans="1:23" ht="15.75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</row>
    <row r="380" spans="1:23" ht="15.75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</row>
    <row r="381" spans="1:23" ht="15.75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</row>
    <row r="382" spans="1:23" ht="15.75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</row>
    <row r="383" spans="1:23" ht="15.75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</row>
    <row r="384" spans="1:23" ht="15.75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</row>
    <row r="385" spans="1:23" ht="15.75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</row>
    <row r="386" spans="1:23" ht="15.75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</row>
    <row r="387" spans="1:23" ht="15.75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</row>
    <row r="388" spans="1:23" ht="15.75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</row>
    <row r="389" spans="1:23" ht="15.75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</row>
    <row r="390" spans="1:23" ht="15.75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</row>
    <row r="391" spans="1:23" ht="15.75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</row>
    <row r="392" spans="1:23" ht="15.75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</row>
    <row r="393" spans="1:23" ht="15.75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</row>
    <row r="394" spans="1:23" ht="15.75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</row>
    <row r="395" spans="1:23" ht="15.75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</row>
    <row r="396" spans="1:23" ht="15.75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</row>
    <row r="397" spans="1:23" ht="15.75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</row>
    <row r="398" spans="1:23" ht="15.75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</row>
    <row r="399" spans="1:23" ht="15.75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</row>
    <row r="400" spans="1:23" ht="15.75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</row>
    <row r="401" spans="1:23" ht="15.75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</row>
    <row r="402" spans="1:23" ht="15.75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</row>
    <row r="403" spans="1:23" ht="15.75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</row>
    <row r="404" spans="1:23" ht="15.75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</row>
    <row r="405" spans="1:23" ht="15.75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</row>
    <row r="406" spans="1:23" ht="15.75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</row>
    <row r="407" spans="1:23" ht="15.75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</row>
    <row r="408" spans="1:23" ht="15.75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</row>
    <row r="409" spans="1:23" ht="15.75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</row>
    <row r="410" spans="1:23" ht="15.75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</row>
    <row r="411" spans="1:23" ht="15.75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</row>
    <row r="412" spans="1:23" ht="15.75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</row>
    <row r="413" spans="1:23" ht="15.75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</row>
    <row r="414" spans="1:23" ht="15.75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</row>
    <row r="415" spans="1:23" ht="15.75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</row>
    <row r="416" spans="1:23" ht="15.75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</row>
    <row r="417" spans="1:23" ht="15.75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</row>
    <row r="418" spans="1:23" ht="15.75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</row>
    <row r="419" spans="1:23" ht="15.75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</row>
    <row r="420" spans="1:23" ht="15.75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</row>
    <row r="421" spans="1:23" ht="15.75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</row>
    <row r="422" spans="1:23" ht="15.75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</row>
    <row r="423" spans="1:23" ht="15.75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</row>
    <row r="424" spans="1:23" ht="15.75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</row>
    <row r="425" spans="1:23" ht="15.75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</row>
    <row r="426" spans="1:23" ht="15.75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</row>
    <row r="427" spans="1:23" ht="15.75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</row>
    <row r="428" spans="1:23" ht="15.75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</row>
    <row r="429" spans="1:23" ht="15.75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</row>
    <row r="430" spans="1:23" ht="15.75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</row>
    <row r="431" spans="1:23" ht="15.75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</row>
    <row r="432" spans="1:23" ht="15.75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</row>
    <row r="433" spans="1:23" ht="15.75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</row>
    <row r="434" spans="1:23" ht="15.75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</row>
    <row r="435" spans="1:23" ht="15.75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</row>
    <row r="436" spans="1:23" ht="15.75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</row>
    <row r="437" spans="1:23" ht="15.75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</row>
    <row r="438" spans="1:23" ht="15.75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</row>
    <row r="439" spans="1:23" ht="15.75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</row>
    <row r="440" spans="1:23" ht="15.75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</row>
    <row r="441" spans="1:23" ht="15.75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</row>
    <row r="442" spans="1:23" ht="15.75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</row>
    <row r="443" spans="1:23" ht="15.75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</row>
    <row r="444" spans="1:23" ht="15.75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</row>
    <row r="445" spans="1:23" ht="15.75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</row>
    <row r="446" spans="1:23" ht="15.75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</row>
    <row r="447" spans="1:23" ht="15.75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</row>
    <row r="448" spans="1:23" ht="15.75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</row>
    <row r="449" spans="1:23" ht="15.75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</row>
    <row r="450" spans="1:23" ht="15.75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</row>
    <row r="451" spans="1:23" ht="15.75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</row>
    <row r="452" spans="1:23" ht="15.75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</row>
    <row r="453" spans="1:23" ht="15.75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</row>
    <row r="454" spans="1:23" ht="15.75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</row>
    <row r="455" spans="1:23" ht="15.75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</row>
    <row r="456" spans="1:23" ht="15.75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</row>
    <row r="457" spans="1:23" ht="15.75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</row>
    <row r="458" spans="1:23" ht="15.75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</row>
    <row r="459" spans="1:23" ht="15.75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</row>
    <row r="460" spans="1:23" ht="15.75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</row>
    <row r="461" spans="1:23" ht="15.75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</row>
    <row r="462" spans="1:23" ht="15.75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</row>
    <row r="463" spans="1:23" ht="15.75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</row>
    <row r="464" spans="1:23" ht="15.75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</row>
    <row r="465" spans="1:23" ht="15.75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</row>
    <row r="466" spans="1:23" ht="15.75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</row>
    <row r="467" spans="1:23" ht="15.75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</row>
    <row r="468" spans="1:23" ht="15.75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</row>
    <row r="469" spans="1:23" ht="15.75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</row>
    <row r="470" spans="1:23" ht="15.75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</row>
    <row r="471" spans="1:23" ht="15.75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</row>
    <row r="472" spans="1:23" ht="15.75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</row>
    <row r="473" spans="1:23" ht="15.75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</row>
    <row r="474" spans="1:23" ht="15.75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</row>
    <row r="475" spans="1:23" ht="15.75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</row>
    <row r="476" spans="1:23" ht="15.75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</row>
    <row r="477" spans="1:23" ht="15.75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</row>
    <row r="478" spans="1:23" ht="15.75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</row>
    <row r="479" spans="1:23" ht="15.75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</row>
    <row r="480" spans="1:23" ht="15.75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</row>
    <row r="481" spans="1:23" ht="15.75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</row>
    <row r="482" spans="1:23" ht="15.75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</row>
    <row r="483" spans="1:23" ht="15.75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</row>
    <row r="484" spans="1:23" ht="15.75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</row>
    <row r="485" spans="1:23" ht="15.75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</row>
    <row r="486" spans="1:23" ht="15.75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</row>
    <row r="487" spans="1:23" ht="15.75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</row>
    <row r="488" spans="1:23" ht="15.75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</row>
    <row r="489" spans="1:23" ht="15.75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</row>
    <row r="490" spans="1:23" ht="15.75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</row>
    <row r="491" spans="1:23" ht="15.75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</row>
    <row r="492" spans="1:23" ht="15.75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</row>
    <row r="493" spans="1:23" ht="15.75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</row>
    <row r="494" spans="1:23" ht="15.75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</row>
    <row r="495" spans="1:23" ht="15.75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</row>
    <row r="496" spans="1:23" ht="15.75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</row>
    <row r="497" spans="1:23" ht="15.75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</row>
    <row r="498" spans="1:23" ht="15.75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</row>
    <row r="499" spans="1:23" ht="15.75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</row>
    <row r="500" spans="1:23" ht="15.75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</row>
    <row r="501" spans="1:23" ht="15.75">
      <c r="A501" s="367"/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</row>
    <row r="502" spans="1:23" ht="15.75">
      <c r="A502" s="367"/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</row>
    <row r="503" spans="1:23" ht="15.75">
      <c r="A503" s="367"/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</row>
    <row r="504" spans="1:23" ht="15.75">
      <c r="A504" s="367"/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</row>
    <row r="505" spans="1:23" ht="15.75">
      <c r="A505" s="367"/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</row>
    <row r="506" spans="1:23" ht="15.75">
      <c r="A506" s="367"/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</row>
    <row r="507" spans="1:23" ht="15.75">
      <c r="A507" s="367"/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</row>
    <row r="508" spans="1:23" ht="15.75">
      <c r="A508" s="367"/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</row>
    <row r="509" spans="1:23" ht="15.75">
      <c r="A509" s="367"/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</row>
    <row r="510" spans="1:23" ht="15.75">
      <c r="A510" s="367"/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</row>
    <row r="511" spans="1:23" ht="15.75">
      <c r="A511" s="367"/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</row>
    <row r="512" spans="1:23" ht="15.75">
      <c r="A512" s="367"/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</row>
    <row r="513" spans="1:23" ht="15.75">
      <c r="A513" s="367"/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</row>
    <row r="514" spans="1:23" ht="15.75">
      <c r="A514" s="367"/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</row>
    <row r="515" spans="1:23" ht="15.75">
      <c r="A515" s="367"/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</row>
    <row r="516" spans="1:23" ht="15.75">
      <c r="A516" s="367"/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</row>
    <row r="517" spans="1:23" ht="15.75">
      <c r="A517" s="367"/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</row>
    <row r="518" spans="1:23" ht="15.75">
      <c r="A518" s="367"/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</row>
    <row r="519" spans="1:23" ht="15.75">
      <c r="A519" s="367"/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</row>
    <row r="520" spans="1:23" ht="15.75">
      <c r="A520" s="367"/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</row>
    <row r="521" spans="1:23" ht="15.75">
      <c r="A521" s="367"/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</row>
    <row r="522" spans="1:23" ht="15.75">
      <c r="A522" s="367"/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</row>
    <row r="523" spans="1:23" ht="15.75">
      <c r="A523" s="367"/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</row>
    <row r="524" spans="1:23" ht="15.75">
      <c r="A524" s="367"/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</row>
    <row r="525" spans="1:23" ht="15.75">
      <c r="A525" s="367"/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</row>
    <row r="526" spans="1:23" ht="15.75">
      <c r="A526" s="367"/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</row>
    <row r="527" spans="1:23" ht="15.75">
      <c r="A527" s="367"/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</row>
    <row r="528" spans="1:23" ht="15.75">
      <c r="A528" s="367"/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</row>
    <row r="529" spans="1:23" ht="15.75">
      <c r="A529" s="367"/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</row>
    <row r="530" spans="1:23" ht="15.75">
      <c r="A530" s="367"/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</row>
    <row r="531" spans="1:23" ht="15.75">
      <c r="A531" s="367"/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</row>
    <row r="532" spans="1:23" ht="15.75">
      <c r="A532" s="367"/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</row>
    <row r="533" spans="1:23" ht="15.75">
      <c r="A533" s="367"/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</row>
    <row r="534" spans="1:23" ht="15.75">
      <c r="A534" s="367"/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</row>
    <row r="535" spans="1:23" ht="15.75">
      <c r="A535" s="367"/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</row>
    <row r="536" spans="1:23" ht="15.75">
      <c r="A536" s="367"/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</row>
    <row r="537" spans="1:23" ht="15.75">
      <c r="A537" s="367"/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</row>
    <row r="538" spans="1:23" ht="15.75">
      <c r="A538" s="367"/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</row>
    <row r="539" spans="1:23" ht="15.75">
      <c r="A539" s="367"/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</row>
    <row r="540" spans="1:23" ht="15.75">
      <c r="A540" s="367"/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</row>
    <row r="541" spans="1:23" ht="15.75">
      <c r="A541" s="367"/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</row>
    <row r="542" spans="1:23" ht="15.75">
      <c r="A542" s="367"/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</row>
    <row r="543" spans="1:23" ht="15.75">
      <c r="A543" s="367"/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</row>
    <row r="544" spans="1:23" ht="15.75">
      <c r="A544" s="367"/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</row>
    <row r="545" spans="1:23" ht="15.75">
      <c r="A545" s="367"/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</row>
    <row r="546" spans="1:23" ht="15.75">
      <c r="A546" s="367"/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</row>
    <row r="547" spans="1:23" ht="15.75">
      <c r="A547" s="367"/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</row>
    <row r="548" spans="1:23" ht="15.75">
      <c r="A548" s="367"/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</row>
    <row r="549" spans="1:23" ht="15.75">
      <c r="A549" s="367"/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</row>
    <row r="550" spans="1:23" ht="15.75">
      <c r="A550" s="367"/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</row>
    <row r="551" spans="1:23" ht="15.75">
      <c r="A551" s="367"/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</row>
    <row r="552" spans="1:23" ht="15.75">
      <c r="A552" s="367"/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</row>
    <row r="553" spans="1:23" ht="15.75">
      <c r="A553" s="367"/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</row>
    <row r="554" spans="1:23" ht="15.75">
      <c r="A554" s="367"/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</row>
    <row r="555" spans="1:23" ht="15.75">
      <c r="A555" s="367"/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</row>
    <row r="556" spans="1:23" ht="15.75">
      <c r="A556" s="367"/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</row>
    <row r="557" spans="1:23" ht="15.75">
      <c r="A557" s="367"/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</row>
    <row r="558" spans="1:23" ht="15.75">
      <c r="A558" s="367"/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</row>
    <row r="559" spans="1:23" ht="15.75">
      <c r="A559" s="367"/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</row>
    <row r="560" spans="1:23" ht="15.75">
      <c r="A560" s="367"/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</row>
    <row r="561" spans="1:23" ht="15.75">
      <c r="A561" s="367"/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</row>
    <row r="562" spans="1:23" ht="15.75">
      <c r="A562" s="367"/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</row>
    <row r="563" spans="1:23" ht="15.75">
      <c r="A563" s="367"/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</row>
    <row r="564" spans="1:23" ht="15.75">
      <c r="A564" s="367"/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</row>
    <row r="565" spans="1:23" ht="15.75">
      <c r="A565" s="367"/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</row>
    <row r="566" spans="1:23" ht="15.75">
      <c r="A566" s="367"/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</row>
    <row r="567" spans="1:23" ht="15.75">
      <c r="A567" s="367"/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</row>
    <row r="568" spans="1:23" ht="15.75">
      <c r="A568" s="367"/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</row>
    <row r="569" spans="1:23" ht="15.75">
      <c r="A569" s="367"/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</row>
    <row r="570" spans="1:23" ht="15.75">
      <c r="A570" s="367"/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</row>
    <row r="571" spans="1:23" ht="15.75">
      <c r="A571" s="367"/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</row>
    <row r="572" spans="1:23" ht="15.75">
      <c r="A572" s="367"/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</row>
    <row r="573" spans="1:23" ht="15.75">
      <c r="A573" s="367"/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</row>
    <row r="574" spans="1:23" ht="15.75">
      <c r="A574" s="367"/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</row>
    <row r="575" spans="1:23" ht="15.75">
      <c r="A575" s="367"/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</row>
    <row r="576" spans="1:23" ht="15.75">
      <c r="A576" s="367"/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</row>
    <row r="577" spans="1:23" ht="15.75">
      <c r="A577" s="367"/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</row>
    <row r="578" spans="1:23" ht="15.75">
      <c r="A578" s="367"/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</row>
    <row r="579" spans="1:23" ht="15.75">
      <c r="A579" s="367"/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</row>
    <row r="580" spans="1:23" ht="15.75">
      <c r="A580" s="367"/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</row>
    <row r="581" spans="1:23" ht="15.75">
      <c r="A581" s="367"/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</row>
    <row r="582" spans="1:23" ht="15.75">
      <c r="A582" s="367"/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</row>
    <row r="583" spans="1:23" ht="15.75">
      <c r="A583" s="367"/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</row>
    <row r="584" spans="1:23" ht="15.75">
      <c r="A584" s="367"/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</row>
    <row r="585" spans="1:23" ht="15.75">
      <c r="A585" s="367"/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</row>
    <row r="586" spans="1:23" ht="15.75">
      <c r="A586" s="367"/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</row>
    <row r="587" spans="1:23" ht="15.75">
      <c r="A587" s="367"/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</row>
    <row r="588" spans="1:23" ht="15.75">
      <c r="A588" s="367"/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</row>
    <row r="589" spans="1:23" ht="15.75">
      <c r="A589" s="367"/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</row>
    <row r="590" spans="1:23" ht="15.75">
      <c r="A590" s="367"/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</row>
    <row r="591" spans="1:23" ht="15.75">
      <c r="A591" s="367"/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</row>
    <row r="592" spans="1:23" ht="15.75">
      <c r="A592" s="367"/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</row>
    <row r="593" spans="1:23" ht="15.75">
      <c r="A593" s="367"/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</row>
    <row r="594" spans="1:23" ht="15.75">
      <c r="A594" s="367"/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</row>
    <row r="595" spans="1:23" ht="15.75">
      <c r="A595" s="367"/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</row>
    <row r="596" spans="1:23" ht="15.75">
      <c r="A596" s="367"/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</row>
    <row r="597" spans="1:23" ht="15.75">
      <c r="A597" s="367"/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</row>
    <row r="598" spans="1:23" ht="15.75">
      <c r="A598" s="367"/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</row>
    <row r="599" spans="1:23" ht="15.75">
      <c r="A599" s="367"/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</row>
    <row r="600" spans="1:23" ht="15.75">
      <c r="A600" s="367"/>
      <c r="B600" s="367"/>
      <c r="C600" s="367"/>
      <c r="D600" s="367"/>
      <c r="E600" s="367"/>
      <c r="F600" s="367"/>
      <c r="G600" s="367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</row>
    <row r="601" spans="1:23" ht="15.75">
      <c r="A601" s="367"/>
      <c r="B601" s="367"/>
      <c r="C601" s="367"/>
      <c r="D601" s="367"/>
      <c r="E601" s="367"/>
      <c r="F601" s="367"/>
      <c r="G601" s="367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</row>
    <row r="602" spans="1:23" ht="15.75">
      <c r="A602" s="367"/>
      <c r="B602" s="367"/>
      <c r="C602" s="367"/>
      <c r="D602" s="367"/>
      <c r="E602" s="367"/>
      <c r="F602" s="367"/>
      <c r="G602" s="367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</row>
    <row r="603" spans="1:23" ht="15.75">
      <c r="A603" s="367"/>
      <c r="B603" s="367"/>
      <c r="C603" s="367"/>
      <c r="D603" s="367"/>
      <c r="E603" s="367"/>
      <c r="F603" s="367"/>
      <c r="G603" s="367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</row>
    <row r="604" spans="1:23" ht="15.75">
      <c r="A604" s="367"/>
      <c r="B604" s="367"/>
      <c r="C604" s="367"/>
      <c r="D604" s="367"/>
      <c r="E604" s="367"/>
      <c r="F604" s="367"/>
      <c r="G604" s="367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</row>
    <row r="605" spans="1:23" ht="15.75">
      <c r="A605" s="367"/>
      <c r="B605" s="367"/>
      <c r="C605" s="367"/>
      <c r="D605" s="367"/>
      <c r="E605" s="367"/>
      <c r="F605" s="367"/>
      <c r="G605" s="367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</row>
    <row r="606" spans="1:23" ht="15.75">
      <c r="A606" s="367"/>
      <c r="B606" s="367"/>
      <c r="C606" s="367"/>
      <c r="D606" s="367"/>
      <c r="E606" s="367"/>
      <c r="F606" s="367"/>
      <c r="G606" s="367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</row>
    <row r="607" spans="1:23" ht="15.75">
      <c r="A607" s="367"/>
      <c r="B607" s="367"/>
      <c r="C607" s="367"/>
      <c r="D607" s="367"/>
      <c r="E607" s="367"/>
      <c r="F607" s="367"/>
      <c r="G607" s="367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</row>
    <row r="608" spans="1:23" ht="15.75">
      <c r="A608" s="367"/>
      <c r="B608" s="367"/>
      <c r="C608" s="367"/>
      <c r="D608" s="367"/>
      <c r="E608" s="367"/>
      <c r="F608" s="367"/>
      <c r="G608" s="367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</row>
    <row r="609" spans="1:23" ht="15.75">
      <c r="A609" s="367"/>
      <c r="B609" s="367"/>
      <c r="C609" s="367"/>
      <c r="D609" s="367"/>
      <c r="E609" s="367"/>
      <c r="F609" s="367"/>
      <c r="G609" s="367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</row>
    <row r="610" spans="1:23" ht="15.75">
      <c r="A610" s="367"/>
      <c r="B610" s="367"/>
      <c r="C610" s="367"/>
      <c r="D610" s="367"/>
      <c r="E610" s="367"/>
      <c r="F610" s="367"/>
      <c r="G610" s="367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</row>
    <row r="611" spans="1:23" ht="15.75">
      <c r="A611" s="367"/>
      <c r="B611" s="367"/>
      <c r="C611" s="367"/>
      <c r="D611" s="367"/>
      <c r="E611" s="367"/>
      <c r="F611" s="367"/>
      <c r="G611" s="367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</row>
    <row r="612" spans="1:23" ht="15.75">
      <c r="A612" s="367"/>
      <c r="B612" s="367"/>
      <c r="C612" s="367"/>
      <c r="D612" s="367"/>
      <c r="E612" s="367"/>
      <c r="F612" s="367"/>
      <c r="G612" s="367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</row>
    <row r="613" spans="1:23" ht="15.75">
      <c r="A613" s="367"/>
      <c r="B613" s="367"/>
      <c r="C613" s="367"/>
      <c r="D613" s="367"/>
      <c r="E613" s="367"/>
      <c r="F613" s="367"/>
      <c r="G613" s="367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</row>
    <row r="614" spans="1:23" ht="15.75">
      <c r="A614" s="367"/>
      <c r="B614" s="367"/>
      <c r="C614" s="367"/>
      <c r="D614" s="367"/>
      <c r="E614" s="367"/>
      <c r="F614" s="367"/>
      <c r="G614" s="367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</row>
    <row r="615" spans="1:23" ht="15.75">
      <c r="A615" s="367"/>
      <c r="B615" s="367"/>
      <c r="C615" s="367"/>
      <c r="D615" s="367"/>
      <c r="E615" s="367"/>
      <c r="F615" s="367"/>
      <c r="G615" s="367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</row>
    <row r="616" spans="1:23" ht="15.75">
      <c r="A616" s="367"/>
      <c r="B616" s="367"/>
      <c r="C616" s="367"/>
      <c r="D616" s="367"/>
      <c r="E616" s="367"/>
      <c r="F616" s="367"/>
      <c r="G616" s="367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</row>
    <row r="617" spans="1:23" ht="15.75">
      <c r="A617" s="367"/>
      <c r="B617" s="367"/>
      <c r="C617" s="367"/>
      <c r="D617" s="367"/>
      <c r="E617" s="367"/>
      <c r="F617" s="367"/>
      <c r="G617" s="367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</row>
    <row r="618" spans="1:23" ht="15.75">
      <c r="A618" s="367"/>
      <c r="B618" s="367"/>
      <c r="C618" s="367"/>
      <c r="D618" s="367"/>
      <c r="E618" s="367"/>
      <c r="F618" s="367"/>
      <c r="G618" s="367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</row>
    <row r="619" spans="1:23" ht="15.75">
      <c r="A619" s="367"/>
      <c r="B619" s="367"/>
      <c r="C619" s="367"/>
      <c r="D619" s="367"/>
      <c r="E619" s="367"/>
      <c r="F619" s="367"/>
      <c r="G619" s="367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</row>
    <row r="620" spans="1:23" ht="15.75">
      <c r="A620" s="367"/>
      <c r="B620" s="367"/>
      <c r="C620" s="367"/>
      <c r="D620" s="367"/>
      <c r="E620" s="367"/>
      <c r="F620" s="367"/>
      <c r="G620" s="367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</row>
    <row r="621" spans="1:23" ht="15.75">
      <c r="A621" s="367"/>
      <c r="B621" s="367"/>
      <c r="C621" s="367"/>
      <c r="D621" s="367"/>
      <c r="E621" s="367"/>
      <c r="F621" s="367"/>
      <c r="G621" s="367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</row>
    <row r="622" spans="1:23" ht="15.75">
      <c r="A622" s="367"/>
      <c r="B622" s="367"/>
      <c r="C622" s="367"/>
      <c r="D622" s="367"/>
      <c r="E622" s="367"/>
      <c r="F622" s="367"/>
      <c r="G622" s="367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</row>
    <row r="623" spans="1:23" ht="15.75">
      <c r="A623" s="367"/>
      <c r="B623" s="367"/>
      <c r="C623" s="367"/>
      <c r="D623" s="367"/>
      <c r="E623" s="367"/>
      <c r="F623" s="367"/>
      <c r="G623" s="367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</row>
    <row r="624" spans="1:23" ht="15.75">
      <c r="A624" s="367"/>
      <c r="B624" s="367"/>
      <c r="C624" s="367"/>
      <c r="D624" s="367"/>
      <c r="E624" s="367"/>
      <c r="F624" s="367"/>
      <c r="G624" s="367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</row>
    <row r="625" spans="1:23" ht="15.75">
      <c r="A625" s="367"/>
      <c r="B625" s="367"/>
      <c r="C625" s="367"/>
      <c r="D625" s="367"/>
      <c r="E625" s="367"/>
      <c r="F625" s="367"/>
      <c r="G625" s="367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</row>
    <row r="626" spans="1:23" ht="15.75">
      <c r="A626" s="367"/>
      <c r="B626" s="367"/>
      <c r="C626" s="367"/>
      <c r="D626" s="367"/>
      <c r="E626" s="367"/>
      <c r="F626" s="367"/>
      <c r="G626" s="367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</row>
    <row r="627" spans="1:23" ht="15.75">
      <c r="A627" s="367"/>
      <c r="B627" s="367"/>
      <c r="C627" s="367"/>
      <c r="D627" s="367"/>
      <c r="E627" s="367"/>
      <c r="F627" s="367"/>
      <c r="G627" s="367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</row>
    <row r="628" spans="1:23" ht="15.75">
      <c r="A628" s="367"/>
      <c r="B628" s="367"/>
      <c r="C628" s="367"/>
      <c r="D628" s="367"/>
      <c r="E628" s="367"/>
      <c r="F628" s="367"/>
      <c r="G628" s="367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</row>
    <row r="629" spans="1:23" ht="15.75">
      <c r="A629" s="367"/>
      <c r="B629" s="367"/>
      <c r="C629" s="367"/>
      <c r="D629" s="367"/>
      <c r="E629" s="367"/>
      <c r="F629" s="367"/>
      <c r="G629" s="367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</row>
    <row r="630" spans="1:23" ht="15.75">
      <c r="A630" s="367"/>
      <c r="B630" s="367"/>
      <c r="C630" s="367"/>
      <c r="D630" s="367"/>
      <c r="E630" s="367"/>
      <c r="F630" s="367"/>
      <c r="G630" s="367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</row>
    <row r="631" spans="1:23" ht="15.75">
      <c r="A631" s="367"/>
      <c r="B631" s="367"/>
      <c r="C631" s="367"/>
      <c r="D631" s="367"/>
      <c r="E631" s="367"/>
      <c r="F631" s="367"/>
      <c r="G631" s="367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</row>
    <row r="632" spans="1:23" ht="15.75">
      <c r="A632" s="367"/>
      <c r="B632" s="367"/>
      <c r="C632" s="367"/>
      <c r="D632" s="367"/>
      <c r="E632" s="367"/>
      <c r="F632" s="367"/>
      <c r="G632" s="367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</row>
    <row r="633" spans="1:23" ht="15.75">
      <c r="A633" s="367"/>
      <c r="B633" s="367"/>
      <c r="C633" s="367"/>
      <c r="D633" s="367"/>
      <c r="E633" s="367"/>
      <c r="F633" s="367"/>
      <c r="G633" s="367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</row>
    <row r="634" spans="1:23" ht="15.75">
      <c r="A634" s="367"/>
      <c r="B634" s="367"/>
      <c r="C634" s="367"/>
      <c r="D634" s="367"/>
      <c r="E634" s="367"/>
      <c r="F634" s="367"/>
      <c r="G634" s="367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</row>
    <row r="635" spans="1:23" ht="15.75">
      <c r="A635" s="367"/>
      <c r="B635" s="367"/>
      <c r="C635" s="367"/>
      <c r="D635" s="367"/>
      <c r="E635" s="367"/>
      <c r="F635" s="367"/>
      <c r="G635" s="367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</row>
    <row r="636" spans="1:23" ht="15.75">
      <c r="A636" s="367"/>
      <c r="B636" s="367"/>
      <c r="C636" s="367"/>
      <c r="D636" s="367"/>
      <c r="E636" s="367"/>
      <c r="F636" s="367"/>
      <c r="G636" s="367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</row>
    <row r="637" spans="1:23" ht="15.75">
      <c r="A637" s="367"/>
      <c r="B637" s="367"/>
      <c r="C637" s="367"/>
      <c r="D637" s="367"/>
      <c r="E637" s="367"/>
      <c r="F637" s="367"/>
      <c r="G637" s="367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</row>
    <row r="638" spans="1:23" ht="15.75">
      <c r="A638" s="367"/>
      <c r="B638" s="367"/>
      <c r="C638" s="367"/>
      <c r="D638" s="367"/>
      <c r="E638" s="367"/>
      <c r="F638" s="367"/>
      <c r="G638" s="367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</row>
    <row r="639" spans="1:23" ht="15.75">
      <c r="A639" s="367"/>
      <c r="B639" s="367"/>
      <c r="C639" s="367"/>
      <c r="D639" s="367"/>
      <c r="E639" s="367"/>
      <c r="F639" s="367"/>
      <c r="G639" s="367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</row>
    <row r="640" spans="1:23" ht="15.75">
      <c r="A640" s="367"/>
      <c r="B640" s="367"/>
      <c r="C640" s="367"/>
      <c r="D640" s="367"/>
      <c r="E640" s="367"/>
      <c r="F640" s="367"/>
      <c r="G640" s="367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</row>
    <row r="641" spans="1:23" ht="15.75">
      <c r="A641" s="367"/>
      <c r="B641" s="367"/>
      <c r="C641" s="367"/>
      <c r="D641" s="367"/>
      <c r="E641" s="367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</row>
    <row r="642" spans="1:23" ht="15.75">
      <c r="A642" s="367"/>
      <c r="B642" s="367"/>
      <c r="C642" s="367"/>
      <c r="D642" s="367"/>
      <c r="E642" s="367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</row>
    <row r="643" spans="1:23" ht="15.75">
      <c r="A643" s="367"/>
      <c r="B643" s="367"/>
      <c r="C643" s="367"/>
      <c r="D643" s="367"/>
      <c r="E643" s="367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</row>
    <row r="644" spans="1:23" ht="15.75">
      <c r="A644" s="367"/>
      <c r="B644" s="367"/>
      <c r="C644" s="367"/>
      <c r="D644" s="367"/>
      <c r="E644" s="367"/>
      <c r="F644" s="367"/>
      <c r="G644" s="367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</row>
    <row r="645" spans="1:23" ht="15.75">
      <c r="A645" s="367"/>
      <c r="B645" s="367"/>
      <c r="C645" s="367"/>
      <c r="D645" s="367"/>
      <c r="E645" s="367"/>
      <c r="F645" s="367"/>
      <c r="G645" s="367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</row>
    <row r="646" spans="1:23" ht="15.75">
      <c r="A646" s="367"/>
      <c r="B646" s="367"/>
      <c r="C646" s="367"/>
      <c r="D646" s="367"/>
      <c r="E646" s="367"/>
      <c r="F646" s="367"/>
      <c r="G646" s="367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</row>
    <row r="647" spans="1:23" ht="15.75">
      <c r="A647" s="367"/>
      <c r="B647" s="367"/>
      <c r="C647" s="367"/>
      <c r="D647" s="367"/>
      <c r="E647" s="367"/>
      <c r="F647" s="367"/>
      <c r="G647" s="367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</row>
    <row r="648" spans="1:23" ht="15.75">
      <c r="A648" s="367"/>
      <c r="B648" s="367"/>
      <c r="C648" s="367"/>
      <c r="D648" s="367"/>
      <c r="E648" s="367"/>
      <c r="F648" s="367"/>
      <c r="G648" s="367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</row>
    <row r="649" spans="1:23" ht="15.75">
      <c r="A649" s="367"/>
      <c r="B649" s="367"/>
      <c r="C649" s="367"/>
      <c r="D649" s="367"/>
      <c r="E649" s="367"/>
      <c r="F649" s="367"/>
      <c r="G649" s="367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</row>
    <row r="650" spans="1:23" ht="15.75">
      <c r="A650" s="367"/>
      <c r="B650" s="367"/>
      <c r="C650" s="367"/>
      <c r="D650" s="367"/>
      <c r="E650" s="367"/>
      <c r="F650" s="367"/>
      <c r="G650" s="367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</row>
    <row r="651" spans="1:23" ht="15.75">
      <c r="A651" s="367"/>
      <c r="B651" s="367"/>
      <c r="C651" s="367"/>
      <c r="D651" s="367"/>
      <c r="E651" s="367"/>
      <c r="F651" s="367"/>
      <c r="G651" s="367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</row>
    <row r="652" spans="1:23" ht="15.75">
      <c r="A652" s="367"/>
      <c r="B652" s="367"/>
      <c r="C652" s="367"/>
      <c r="D652" s="367"/>
      <c r="E652" s="367"/>
      <c r="F652" s="367"/>
      <c r="G652" s="367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</row>
    <row r="653" spans="1:23" ht="15.75">
      <c r="A653" s="367"/>
      <c r="B653" s="367"/>
      <c r="C653" s="367"/>
      <c r="D653" s="367"/>
      <c r="E653" s="367"/>
      <c r="F653" s="367"/>
      <c r="G653" s="367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</row>
    <row r="654" spans="1:23" ht="15.75">
      <c r="A654" s="367"/>
      <c r="B654" s="367"/>
      <c r="C654" s="367"/>
      <c r="D654" s="367"/>
      <c r="E654" s="367"/>
      <c r="F654" s="367"/>
      <c r="G654" s="367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</row>
    <row r="655" spans="1:23" ht="15.75">
      <c r="A655" s="367"/>
      <c r="B655" s="367"/>
      <c r="C655" s="367"/>
      <c r="D655" s="367"/>
      <c r="E655" s="367"/>
      <c r="F655" s="367"/>
      <c r="G655" s="367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</row>
    <row r="656" spans="1:23" ht="15.75">
      <c r="A656" s="367"/>
      <c r="B656" s="367"/>
      <c r="C656" s="367"/>
      <c r="D656" s="367"/>
      <c r="E656" s="367"/>
      <c r="F656" s="367"/>
      <c r="G656" s="367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</row>
    <row r="657" spans="1:23" ht="15.75">
      <c r="A657" s="367"/>
      <c r="B657" s="367"/>
      <c r="C657" s="367"/>
      <c r="D657" s="367"/>
      <c r="E657" s="367"/>
      <c r="F657" s="367"/>
      <c r="G657" s="367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</row>
    <row r="658" spans="1:23" ht="15.75">
      <c r="A658" s="367"/>
      <c r="B658" s="367"/>
      <c r="C658" s="367"/>
      <c r="D658" s="367"/>
      <c r="E658" s="367"/>
      <c r="F658" s="367"/>
      <c r="G658" s="367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</row>
    <row r="659" spans="1:23" ht="15.75">
      <c r="A659" s="367"/>
      <c r="B659" s="367"/>
      <c r="C659" s="367"/>
      <c r="D659" s="367"/>
      <c r="E659" s="367"/>
      <c r="F659" s="367"/>
      <c r="G659" s="367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</row>
    <row r="660" spans="1:23" ht="15.75">
      <c r="A660" s="367"/>
      <c r="B660" s="367"/>
      <c r="C660" s="367"/>
      <c r="D660" s="367"/>
      <c r="E660" s="367"/>
      <c r="F660" s="367"/>
      <c r="G660" s="367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</row>
    <row r="661" spans="1:23" ht="15.75">
      <c r="A661" s="367"/>
      <c r="B661" s="367"/>
      <c r="C661" s="367"/>
      <c r="D661" s="367"/>
      <c r="E661" s="367"/>
      <c r="F661" s="367"/>
      <c r="G661" s="367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</row>
    <row r="662" spans="1:23" ht="15.75">
      <c r="A662" s="367"/>
      <c r="B662" s="367"/>
      <c r="C662" s="367"/>
      <c r="D662" s="367"/>
      <c r="E662" s="367"/>
      <c r="F662" s="367"/>
      <c r="G662" s="367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</row>
    <row r="663" spans="1:23" ht="15.75">
      <c r="A663" s="367"/>
      <c r="B663" s="367"/>
      <c r="C663" s="367"/>
      <c r="D663" s="367"/>
      <c r="E663" s="367"/>
      <c r="F663" s="367"/>
      <c r="G663" s="367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</row>
    <row r="664" spans="1:23" ht="15.75">
      <c r="A664" s="367"/>
      <c r="B664" s="367"/>
      <c r="C664" s="367"/>
      <c r="D664" s="367"/>
      <c r="E664" s="367"/>
      <c r="F664" s="367"/>
      <c r="G664" s="367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</row>
    <row r="665" spans="1:23" ht="15.75">
      <c r="A665" s="367"/>
      <c r="B665" s="367"/>
      <c r="C665" s="367"/>
      <c r="D665" s="367"/>
      <c r="E665" s="367"/>
      <c r="F665" s="367"/>
      <c r="G665" s="367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</row>
    <row r="666" spans="1:23" ht="15.75">
      <c r="A666" s="367"/>
      <c r="B666" s="367"/>
      <c r="C666" s="367"/>
      <c r="D666" s="367"/>
      <c r="E666" s="367"/>
      <c r="F666" s="367"/>
      <c r="G666" s="367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</row>
    <row r="667" spans="1:23" ht="15.75">
      <c r="A667" s="367"/>
      <c r="B667" s="367"/>
      <c r="C667" s="367"/>
      <c r="D667" s="367"/>
      <c r="E667" s="367"/>
      <c r="F667" s="367"/>
      <c r="G667" s="367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</row>
    <row r="668" spans="1:23" ht="15.75">
      <c r="A668" s="367"/>
      <c r="B668" s="367"/>
      <c r="C668" s="367"/>
      <c r="D668" s="367"/>
      <c r="E668" s="367"/>
      <c r="F668" s="367"/>
      <c r="G668" s="367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</row>
    <row r="669" spans="1:23" ht="15.75">
      <c r="A669" s="367"/>
      <c r="B669" s="367"/>
      <c r="C669" s="367"/>
      <c r="D669" s="367"/>
      <c r="E669" s="367"/>
      <c r="F669" s="367"/>
      <c r="G669" s="367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</row>
    <row r="670" spans="1:23" ht="15.75">
      <c r="A670" s="367"/>
      <c r="B670" s="367"/>
      <c r="C670" s="367"/>
      <c r="D670" s="367"/>
      <c r="E670" s="367"/>
      <c r="F670" s="367"/>
      <c r="G670" s="367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</row>
    <row r="671" spans="1:23" ht="15.75">
      <c r="A671" s="367"/>
      <c r="B671" s="367"/>
      <c r="C671" s="367"/>
      <c r="D671" s="367"/>
      <c r="E671" s="367"/>
      <c r="F671" s="367"/>
      <c r="G671" s="367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</row>
    <row r="672" spans="1:23" ht="15.75">
      <c r="A672" s="367"/>
      <c r="B672" s="367"/>
      <c r="C672" s="367"/>
      <c r="D672" s="367"/>
      <c r="E672" s="367"/>
      <c r="F672" s="367"/>
      <c r="G672" s="367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</row>
    <row r="673" spans="1:23" ht="15.75">
      <c r="A673" s="367"/>
      <c r="B673" s="367"/>
      <c r="C673" s="367"/>
      <c r="D673" s="367"/>
      <c r="E673" s="367"/>
      <c r="F673" s="367"/>
      <c r="G673" s="367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</row>
    <row r="674" spans="1:23" ht="15.75">
      <c r="A674" s="367"/>
      <c r="B674" s="367"/>
      <c r="C674" s="367"/>
      <c r="D674" s="367"/>
      <c r="E674" s="367"/>
      <c r="F674" s="367"/>
      <c r="G674" s="367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</row>
    <row r="675" spans="1:23" ht="15.75">
      <c r="A675" s="367"/>
      <c r="B675" s="367"/>
      <c r="C675" s="367"/>
      <c r="D675" s="367"/>
      <c r="E675" s="367"/>
      <c r="F675" s="367"/>
      <c r="G675" s="367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</row>
    <row r="676" spans="1:23" ht="15.75">
      <c r="A676" s="367"/>
      <c r="B676" s="367"/>
      <c r="C676" s="367"/>
      <c r="D676" s="367"/>
      <c r="E676" s="367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</row>
    <row r="677" spans="1:23" ht="15.75">
      <c r="A677" s="367"/>
      <c r="B677" s="367"/>
      <c r="C677" s="367"/>
      <c r="D677" s="367"/>
      <c r="E677" s="367"/>
      <c r="F677" s="367"/>
      <c r="G677" s="367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</row>
    <row r="678" spans="1:23" ht="15.75">
      <c r="A678" s="367"/>
      <c r="B678" s="367"/>
      <c r="C678" s="367"/>
      <c r="D678" s="367"/>
      <c r="E678" s="367"/>
      <c r="F678" s="367"/>
      <c r="G678" s="367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</row>
    <row r="679" spans="1:23" ht="15.75">
      <c r="A679" s="367"/>
      <c r="B679" s="367"/>
      <c r="C679" s="367"/>
      <c r="D679" s="367"/>
      <c r="E679" s="367"/>
      <c r="F679" s="367"/>
      <c r="G679" s="367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</row>
    <row r="680" spans="1:23" ht="15.75">
      <c r="A680" s="367"/>
      <c r="B680" s="367"/>
      <c r="C680" s="367"/>
      <c r="D680" s="367"/>
      <c r="E680" s="367"/>
      <c r="F680" s="367"/>
      <c r="G680" s="367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</row>
    <row r="681" spans="1:23" ht="15.75">
      <c r="A681" s="367"/>
      <c r="B681" s="367"/>
      <c r="C681" s="367"/>
      <c r="D681" s="367"/>
      <c r="E681" s="367"/>
      <c r="F681" s="367"/>
      <c r="G681" s="367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</row>
    <row r="682" spans="1:23" ht="15.75">
      <c r="A682" s="367"/>
      <c r="B682" s="367"/>
      <c r="C682" s="367"/>
      <c r="D682" s="367"/>
      <c r="E682" s="367"/>
      <c r="F682" s="367"/>
      <c r="G682" s="367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</row>
    <row r="683" spans="1:23" ht="15.75">
      <c r="A683" s="367"/>
      <c r="B683" s="367"/>
      <c r="C683" s="367"/>
      <c r="D683" s="367"/>
      <c r="E683" s="367"/>
      <c r="F683" s="367"/>
      <c r="G683" s="367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</row>
    <row r="684" spans="1:23" ht="15.75">
      <c r="A684" s="367"/>
      <c r="B684" s="367"/>
      <c r="C684" s="367"/>
      <c r="D684" s="367"/>
      <c r="E684" s="367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</row>
    <row r="685" spans="1:23" ht="15.75">
      <c r="A685" s="367"/>
      <c r="B685" s="367"/>
      <c r="C685" s="367"/>
      <c r="D685" s="367"/>
      <c r="E685" s="367"/>
      <c r="F685" s="367"/>
      <c r="G685" s="367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</row>
    <row r="686" spans="1:23" ht="15.75">
      <c r="A686" s="367"/>
      <c r="B686" s="367"/>
      <c r="C686" s="367"/>
      <c r="D686" s="367"/>
      <c r="E686" s="367"/>
      <c r="F686" s="367"/>
      <c r="G686" s="367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</row>
    <row r="687" spans="1:23" ht="15.75">
      <c r="A687" s="367"/>
      <c r="B687" s="367"/>
      <c r="C687" s="367"/>
      <c r="D687" s="367"/>
      <c r="E687" s="367"/>
      <c r="F687" s="367"/>
      <c r="G687" s="367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</row>
    <row r="688" spans="1:23" ht="15.75">
      <c r="A688" s="367"/>
      <c r="B688" s="367"/>
      <c r="C688" s="367"/>
      <c r="D688" s="367"/>
      <c r="E688" s="367"/>
      <c r="F688" s="367"/>
      <c r="G688" s="367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</row>
    <row r="689" spans="1:23" ht="15.75">
      <c r="A689" s="367"/>
      <c r="B689" s="367"/>
      <c r="C689" s="367"/>
      <c r="D689" s="367"/>
      <c r="E689" s="367"/>
      <c r="F689" s="367"/>
      <c r="G689" s="367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</row>
    <row r="690" spans="1:23" ht="15.75">
      <c r="A690" s="367"/>
      <c r="B690" s="367"/>
      <c r="C690" s="367"/>
      <c r="D690" s="367"/>
      <c r="E690" s="367"/>
      <c r="F690" s="367"/>
      <c r="G690" s="367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</row>
    <row r="691" spans="1:23" ht="15.75">
      <c r="A691" s="367"/>
      <c r="B691" s="367"/>
      <c r="C691" s="367"/>
      <c r="D691" s="367"/>
      <c r="E691" s="367"/>
      <c r="F691" s="367"/>
      <c r="G691" s="367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</row>
    <row r="692" spans="1:23" ht="15.75">
      <c r="A692" s="367"/>
      <c r="B692" s="367"/>
      <c r="C692" s="367"/>
      <c r="D692" s="367"/>
      <c r="E692" s="367"/>
      <c r="F692" s="367"/>
      <c r="G692" s="367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</row>
    <row r="693" spans="1:23" ht="15.75">
      <c r="A693" s="367"/>
      <c r="B693" s="367"/>
      <c r="C693" s="367"/>
      <c r="D693" s="367"/>
      <c r="E693" s="367"/>
      <c r="F693" s="367"/>
      <c r="G693" s="367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</row>
    <row r="694" spans="1:23" ht="15.75">
      <c r="A694" s="367"/>
      <c r="B694" s="367"/>
      <c r="C694" s="367"/>
      <c r="D694" s="367"/>
      <c r="E694" s="367"/>
      <c r="F694" s="367"/>
      <c r="G694" s="367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</row>
    <row r="695" spans="1:23" ht="15.75">
      <c r="A695" s="367"/>
      <c r="B695" s="367"/>
      <c r="C695" s="367"/>
      <c r="D695" s="367"/>
      <c r="E695" s="367"/>
      <c r="F695" s="367"/>
      <c r="G695" s="367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</row>
    <row r="696" spans="1:23" ht="15.75">
      <c r="A696" s="367"/>
      <c r="B696" s="367"/>
      <c r="C696" s="367"/>
      <c r="D696" s="367"/>
      <c r="E696" s="367"/>
      <c r="F696" s="367"/>
      <c r="G696" s="367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</row>
    <row r="697" spans="1:23" ht="15.75">
      <c r="A697" s="367"/>
      <c r="B697" s="367"/>
      <c r="C697" s="367"/>
      <c r="D697" s="367"/>
      <c r="E697" s="367"/>
      <c r="F697" s="367"/>
      <c r="G697" s="367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</row>
    <row r="698" spans="1:23" ht="15.75">
      <c r="A698" s="367"/>
      <c r="B698" s="367"/>
      <c r="C698" s="367"/>
      <c r="D698" s="367"/>
      <c r="E698" s="367"/>
      <c r="F698" s="367"/>
      <c r="G698" s="367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</row>
    <row r="699" spans="1:23" ht="15.75">
      <c r="A699" s="367"/>
      <c r="B699" s="367"/>
      <c r="C699" s="367"/>
      <c r="D699" s="367"/>
      <c r="E699" s="367"/>
      <c r="F699" s="367"/>
      <c r="G699" s="367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</row>
    <row r="700" spans="1:23" ht="15.75">
      <c r="A700" s="367"/>
      <c r="B700" s="367"/>
      <c r="C700" s="367"/>
      <c r="D700" s="367"/>
      <c r="E700" s="367"/>
      <c r="F700" s="367"/>
      <c r="G700" s="367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</row>
    <row r="701" spans="1:23" ht="15.75">
      <c r="A701" s="367"/>
      <c r="B701" s="367"/>
      <c r="C701" s="367"/>
      <c r="D701" s="367"/>
      <c r="E701" s="367"/>
      <c r="F701" s="367"/>
      <c r="G701" s="367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</row>
    <row r="702" spans="1:23" ht="15.75">
      <c r="A702" s="367"/>
      <c r="B702" s="367"/>
      <c r="C702" s="367"/>
      <c r="D702" s="367"/>
      <c r="E702" s="367"/>
      <c r="F702" s="367"/>
      <c r="G702" s="367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</row>
    <row r="703" spans="1:23" ht="15.75">
      <c r="A703" s="367"/>
      <c r="B703" s="367"/>
      <c r="C703" s="367"/>
      <c r="D703" s="367"/>
      <c r="E703" s="367"/>
      <c r="F703" s="367"/>
      <c r="G703" s="367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</row>
    <row r="704" spans="1:23" ht="15.75">
      <c r="A704" s="367"/>
      <c r="B704" s="367"/>
      <c r="C704" s="367"/>
      <c r="D704" s="367"/>
      <c r="E704" s="367"/>
      <c r="F704" s="367"/>
      <c r="G704" s="367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</row>
    <row r="705" spans="1:23" ht="15.75">
      <c r="A705" s="367"/>
      <c r="B705" s="367"/>
      <c r="C705" s="367"/>
      <c r="D705" s="367"/>
      <c r="E705" s="367"/>
      <c r="F705" s="367"/>
      <c r="G705" s="367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</row>
    <row r="706" spans="1:23" ht="15.75">
      <c r="A706" s="367"/>
      <c r="B706" s="367"/>
      <c r="C706" s="367"/>
      <c r="D706" s="367"/>
      <c r="E706" s="367"/>
      <c r="F706" s="367"/>
      <c r="G706" s="367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</row>
    <row r="707" spans="1:23" ht="15.75">
      <c r="A707" s="367"/>
      <c r="B707" s="367"/>
      <c r="C707" s="367"/>
      <c r="D707" s="367"/>
      <c r="E707" s="367"/>
      <c r="F707" s="367"/>
      <c r="G707" s="367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</row>
    <row r="708" spans="1:23" ht="15.75">
      <c r="A708" s="367"/>
      <c r="B708" s="367"/>
      <c r="C708" s="367"/>
      <c r="D708" s="367"/>
      <c r="E708" s="367"/>
      <c r="F708" s="367"/>
      <c r="G708" s="367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</row>
    <row r="709" spans="1:23" ht="15.75">
      <c r="A709" s="367"/>
      <c r="B709" s="367"/>
      <c r="C709" s="367"/>
      <c r="D709" s="367"/>
      <c r="E709" s="367"/>
      <c r="F709" s="367"/>
      <c r="G709" s="367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</row>
    <row r="710" spans="1:23" ht="15.75">
      <c r="A710" s="367"/>
      <c r="B710" s="367"/>
      <c r="C710" s="367"/>
      <c r="D710" s="367"/>
      <c r="E710" s="367"/>
      <c r="F710" s="367"/>
      <c r="G710" s="367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</row>
    <row r="711" spans="1:23" ht="15.75">
      <c r="A711" s="367"/>
      <c r="B711" s="367"/>
      <c r="C711" s="367"/>
      <c r="D711" s="367"/>
      <c r="E711" s="367"/>
      <c r="F711" s="367"/>
      <c r="G711" s="367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</row>
    <row r="712" spans="1:23" ht="15.75">
      <c r="A712" s="367"/>
      <c r="B712" s="367"/>
      <c r="C712" s="367"/>
      <c r="D712" s="367"/>
      <c r="E712" s="367"/>
      <c r="F712" s="367"/>
      <c r="G712" s="367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</row>
    <row r="713" spans="1:23" ht="15.75">
      <c r="A713" s="367"/>
      <c r="B713" s="367"/>
      <c r="C713" s="367"/>
      <c r="D713" s="367"/>
      <c r="E713" s="367"/>
      <c r="F713" s="367"/>
      <c r="G713" s="367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</row>
    <row r="714" spans="1:23" ht="15.75">
      <c r="A714" s="367"/>
      <c r="B714" s="367"/>
      <c r="C714" s="367"/>
      <c r="D714" s="367"/>
      <c r="E714" s="367"/>
      <c r="F714" s="367"/>
      <c r="G714" s="367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</row>
    <row r="715" spans="1:23" ht="15.75">
      <c r="A715" s="367"/>
      <c r="B715" s="367"/>
      <c r="C715" s="367"/>
      <c r="D715" s="367"/>
      <c r="E715" s="367"/>
      <c r="F715" s="367"/>
      <c r="G715" s="367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</row>
    <row r="716" spans="1:23" ht="15.75">
      <c r="A716" s="367"/>
      <c r="B716" s="367"/>
      <c r="C716" s="367"/>
      <c r="D716" s="367"/>
      <c r="E716" s="367"/>
      <c r="F716" s="367"/>
      <c r="G716" s="367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</row>
    <row r="717" spans="1:23" ht="15.75">
      <c r="A717" s="367"/>
      <c r="B717" s="367"/>
      <c r="C717" s="367"/>
      <c r="D717" s="367"/>
      <c r="E717" s="367"/>
      <c r="F717" s="367"/>
      <c r="G717" s="367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</row>
    <row r="718" spans="1:23" ht="15.75">
      <c r="A718" s="367"/>
      <c r="B718" s="367"/>
      <c r="C718" s="367"/>
      <c r="D718" s="367"/>
      <c r="E718" s="367"/>
      <c r="F718" s="367"/>
      <c r="G718" s="367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</row>
    <row r="719" spans="1:23" ht="15.75">
      <c r="A719" s="367"/>
      <c r="B719" s="367"/>
      <c r="C719" s="367"/>
      <c r="D719" s="367"/>
      <c r="E719" s="367"/>
      <c r="F719" s="367"/>
      <c r="G719" s="367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</row>
    <row r="720" spans="1:23" ht="15.75">
      <c r="A720" s="367"/>
      <c r="B720" s="367"/>
      <c r="C720" s="367"/>
      <c r="D720" s="367"/>
      <c r="E720" s="367"/>
      <c r="F720" s="367"/>
      <c r="G720" s="367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</row>
    <row r="721" spans="1:23" ht="15.75">
      <c r="A721" s="367"/>
      <c r="B721" s="367"/>
      <c r="C721" s="367"/>
      <c r="D721" s="367"/>
      <c r="E721" s="367"/>
      <c r="F721" s="367"/>
      <c r="G721" s="367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</row>
    <row r="722" spans="1:23" ht="15.75">
      <c r="A722" s="367"/>
      <c r="B722" s="367"/>
      <c r="C722" s="367"/>
      <c r="D722" s="367"/>
      <c r="E722" s="367"/>
      <c r="F722" s="367"/>
      <c r="G722" s="367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</row>
    <row r="723" spans="1:23" ht="15.75">
      <c r="A723" s="367"/>
      <c r="B723" s="367"/>
      <c r="C723" s="367"/>
      <c r="D723" s="367"/>
      <c r="E723" s="367"/>
      <c r="F723" s="367"/>
      <c r="G723" s="367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</row>
    <row r="724" spans="1:23" ht="15.75">
      <c r="A724" s="367"/>
      <c r="B724" s="367"/>
      <c r="C724" s="367"/>
      <c r="D724" s="367"/>
      <c r="E724" s="367"/>
      <c r="F724" s="367"/>
      <c r="G724" s="367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</row>
    <row r="725" spans="1:23" ht="15.75">
      <c r="A725" s="367"/>
      <c r="B725" s="367"/>
      <c r="C725" s="367"/>
      <c r="D725" s="367"/>
      <c r="E725" s="367"/>
      <c r="F725" s="367"/>
      <c r="G725" s="367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</row>
    <row r="726" spans="1:23" ht="15.75">
      <c r="A726" s="367"/>
      <c r="B726" s="367"/>
      <c r="C726" s="367"/>
      <c r="D726" s="367"/>
      <c r="E726" s="367"/>
      <c r="F726" s="367"/>
      <c r="G726" s="367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</row>
    <row r="727" spans="1:23" ht="15.75">
      <c r="A727" s="367"/>
      <c r="B727" s="367"/>
      <c r="C727" s="367"/>
      <c r="D727" s="367"/>
      <c r="E727" s="367"/>
      <c r="F727" s="367"/>
      <c r="G727" s="367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</row>
    <row r="728" spans="1:23" ht="15.75">
      <c r="A728" s="367"/>
      <c r="B728" s="367"/>
      <c r="C728" s="367"/>
      <c r="D728" s="367"/>
      <c r="E728" s="367"/>
      <c r="F728" s="367"/>
      <c r="G728" s="367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</row>
    <row r="729" spans="1:23" ht="15.75">
      <c r="A729" s="367"/>
      <c r="B729" s="367"/>
      <c r="C729" s="367"/>
      <c r="D729" s="367"/>
      <c r="E729" s="367"/>
      <c r="F729" s="367"/>
      <c r="G729" s="367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</row>
    <row r="730" spans="1:23" ht="15.75">
      <c r="A730" s="367"/>
      <c r="B730" s="367"/>
      <c r="C730" s="367"/>
      <c r="D730" s="367"/>
      <c r="E730" s="367"/>
      <c r="F730" s="367"/>
      <c r="G730" s="367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</row>
    <row r="731" spans="1:23" ht="15.75">
      <c r="A731" s="367"/>
      <c r="B731" s="367"/>
      <c r="C731" s="367"/>
      <c r="D731" s="367"/>
      <c r="E731" s="367"/>
      <c r="F731" s="367"/>
      <c r="G731" s="367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</row>
    <row r="732" spans="1:23" ht="15.75">
      <c r="A732" s="367"/>
      <c r="B732" s="367"/>
      <c r="C732" s="367"/>
      <c r="D732" s="367"/>
      <c r="E732" s="367"/>
      <c r="F732" s="367"/>
      <c r="G732" s="367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</row>
    <row r="733" spans="1:23" ht="15.75">
      <c r="A733" s="367"/>
      <c r="B733" s="367"/>
      <c r="C733" s="367"/>
      <c r="D733" s="367"/>
      <c r="E733" s="367"/>
      <c r="F733" s="367"/>
      <c r="G733" s="367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</row>
    <row r="734" spans="1:23" ht="15.75">
      <c r="A734" s="367"/>
      <c r="B734" s="367"/>
      <c r="C734" s="367"/>
      <c r="D734" s="367"/>
      <c r="E734" s="367"/>
      <c r="F734" s="367"/>
      <c r="G734" s="367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</row>
    <row r="735" spans="1:23" ht="15.75">
      <c r="A735" s="367"/>
      <c r="B735" s="367"/>
      <c r="C735" s="367"/>
      <c r="D735" s="367"/>
      <c r="E735" s="367"/>
      <c r="F735" s="367"/>
      <c r="G735" s="367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</row>
    <row r="736" spans="1:23" ht="15.75">
      <c r="A736" s="367"/>
      <c r="B736" s="367"/>
      <c r="C736" s="367"/>
      <c r="D736" s="367"/>
      <c r="E736" s="367"/>
      <c r="F736" s="367"/>
      <c r="G736" s="367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</row>
    <row r="737" spans="1:23" ht="15.75">
      <c r="A737" s="367"/>
      <c r="B737" s="367"/>
      <c r="C737" s="367"/>
      <c r="D737" s="367"/>
      <c r="E737" s="367"/>
      <c r="F737" s="367"/>
      <c r="G737" s="367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</row>
    <row r="738" spans="1:23" ht="15.75">
      <c r="A738" s="367"/>
      <c r="B738" s="367"/>
      <c r="C738" s="367"/>
      <c r="D738" s="367"/>
      <c r="E738" s="367"/>
      <c r="F738" s="367"/>
      <c r="G738" s="367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</row>
    <row r="739" spans="1:23" ht="15.75">
      <c r="A739" s="367"/>
      <c r="B739" s="367"/>
      <c r="C739" s="367"/>
      <c r="D739" s="367"/>
      <c r="E739" s="367"/>
      <c r="F739" s="367"/>
      <c r="G739" s="367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</row>
    <row r="740" spans="1:23" ht="15.75">
      <c r="A740" s="367"/>
      <c r="B740" s="367"/>
      <c r="C740" s="367"/>
      <c r="D740" s="367"/>
      <c r="E740" s="367"/>
      <c r="F740" s="367"/>
      <c r="G740" s="367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</row>
    <row r="741" spans="1:23" ht="15.75">
      <c r="A741" s="367"/>
      <c r="B741" s="367"/>
      <c r="C741" s="367"/>
      <c r="D741" s="367"/>
      <c r="E741" s="367"/>
      <c r="F741" s="367"/>
      <c r="G741" s="367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</row>
    <row r="742" spans="1:23" ht="15.75">
      <c r="A742" s="367"/>
      <c r="B742" s="367"/>
      <c r="C742" s="367"/>
      <c r="D742" s="367"/>
      <c r="E742" s="367"/>
      <c r="F742" s="367"/>
      <c r="G742" s="367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</row>
    <row r="743" spans="1:23" ht="15.75">
      <c r="A743" s="367"/>
      <c r="B743" s="367"/>
      <c r="C743" s="367"/>
      <c r="D743" s="367"/>
      <c r="E743" s="367"/>
      <c r="F743" s="367"/>
      <c r="G743" s="367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</row>
    <row r="744" spans="1:23" ht="15.75">
      <c r="A744" s="367"/>
      <c r="B744" s="367"/>
      <c r="C744" s="367"/>
      <c r="D744" s="367"/>
      <c r="E744" s="367"/>
      <c r="F744" s="367"/>
      <c r="G744" s="367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</row>
    <row r="745" spans="1:23" ht="15.75">
      <c r="A745" s="367"/>
      <c r="B745" s="367"/>
      <c r="C745" s="367"/>
      <c r="D745" s="367"/>
      <c r="E745" s="367"/>
      <c r="F745" s="367"/>
      <c r="G745" s="367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</row>
    <row r="746" spans="1:23" ht="15.75">
      <c r="A746" s="367"/>
      <c r="B746" s="367"/>
      <c r="C746" s="367"/>
      <c r="D746" s="367"/>
      <c r="E746" s="367"/>
      <c r="F746" s="367"/>
      <c r="G746" s="367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</row>
    <row r="747" spans="1:23" ht="15.75">
      <c r="A747" s="367"/>
      <c r="B747" s="367"/>
      <c r="C747" s="367"/>
      <c r="D747" s="367"/>
      <c r="E747" s="367"/>
      <c r="F747" s="367"/>
      <c r="G747" s="367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</row>
    <row r="748" spans="1:23" ht="15.75">
      <c r="A748" s="367"/>
      <c r="B748" s="367"/>
      <c r="C748" s="367"/>
      <c r="D748" s="367"/>
      <c r="E748" s="367"/>
      <c r="F748" s="367"/>
      <c r="G748" s="367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</row>
    <row r="749" spans="1:23" ht="15.75">
      <c r="A749" s="367"/>
      <c r="B749" s="367"/>
      <c r="C749" s="367"/>
      <c r="D749" s="367"/>
      <c r="E749" s="367"/>
      <c r="F749" s="367"/>
      <c r="G749" s="367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</row>
    <row r="750" spans="1:23" ht="15.75">
      <c r="A750" s="367"/>
      <c r="B750" s="367"/>
      <c r="C750" s="367"/>
      <c r="D750" s="367"/>
      <c r="E750" s="367"/>
      <c r="F750" s="367"/>
      <c r="G750" s="367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</row>
    <row r="751" spans="1:23" ht="15.75">
      <c r="A751" s="367"/>
      <c r="B751" s="367"/>
      <c r="C751" s="367"/>
      <c r="D751" s="367"/>
      <c r="E751" s="367"/>
      <c r="F751" s="367"/>
      <c r="G751" s="367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</row>
    <row r="752" spans="1:23" ht="15.75">
      <c r="A752" s="367"/>
      <c r="B752" s="367"/>
      <c r="C752" s="367"/>
      <c r="D752" s="367"/>
      <c r="E752" s="367"/>
      <c r="F752" s="367"/>
      <c r="G752" s="367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</row>
    <row r="753" spans="1:23" ht="15.75">
      <c r="A753" s="367"/>
      <c r="B753" s="367"/>
      <c r="C753" s="367"/>
      <c r="D753" s="367"/>
      <c r="E753" s="367"/>
      <c r="F753" s="367"/>
      <c r="G753" s="367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</row>
    <row r="754" spans="1:23" ht="15.75">
      <c r="A754" s="367"/>
      <c r="B754" s="367"/>
      <c r="C754" s="367"/>
      <c r="D754" s="367"/>
      <c r="E754" s="367"/>
      <c r="F754" s="367"/>
      <c r="G754" s="367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</row>
    <row r="755" spans="1:23" ht="15.75">
      <c r="A755" s="367"/>
      <c r="B755" s="367"/>
      <c r="C755" s="367"/>
      <c r="D755" s="367"/>
      <c r="E755" s="367"/>
      <c r="F755" s="367"/>
      <c r="G755" s="367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</row>
    <row r="756" spans="1:23" ht="15.75">
      <c r="A756" s="367"/>
      <c r="B756" s="367"/>
      <c r="C756" s="367"/>
      <c r="D756" s="367"/>
      <c r="E756" s="367"/>
      <c r="F756" s="367"/>
      <c r="G756" s="367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</row>
    <row r="757" spans="1:23" ht="15.75">
      <c r="A757" s="367"/>
      <c r="B757" s="367"/>
      <c r="C757" s="367"/>
      <c r="D757" s="367"/>
      <c r="E757" s="367"/>
      <c r="F757" s="367"/>
      <c r="G757" s="367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</row>
    <row r="758" spans="1:23" ht="15.75">
      <c r="A758" s="367"/>
      <c r="B758" s="367"/>
      <c r="C758" s="367"/>
      <c r="D758" s="367"/>
      <c r="E758" s="367"/>
      <c r="F758" s="367"/>
      <c r="G758" s="367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</row>
    <row r="759" spans="1:23" ht="15.75">
      <c r="A759" s="367"/>
      <c r="B759" s="367"/>
      <c r="C759" s="367"/>
      <c r="D759" s="367"/>
      <c r="E759" s="367"/>
      <c r="F759" s="367"/>
      <c r="G759" s="367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</row>
    <row r="760" spans="1:23" ht="15.75">
      <c r="A760" s="367"/>
      <c r="B760" s="367"/>
      <c r="C760" s="367"/>
      <c r="D760" s="367"/>
      <c r="E760" s="367"/>
      <c r="F760" s="367"/>
      <c r="G760" s="367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</row>
    <row r="761" spans="1:23" ht="15.75">
      <c r="A761" s="367"/>
      <c r="B761" s="367"/>
      <c r="C761" s="367"/>
      <c r="D761" s="367"/>
      <c r="E761" s="367"/>
      <c r="F761" s="367"/>
      <c r="G761" s="367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</row>
    <row r="762" spans="1:23" ht="15.75">
      <c r="A762" s="367"/>
      <c r="B762" s="367"/>
      <c r="C762" s="367"/>
      <c r="D762" s="367"/>
      <c r="E762" s="367"/>
      <c r="F762" s="367"/>
      <c r="G762" s="367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</row>
    <row r="763" spans="1:23" ht="15.75">
      <c r="A763" s="367"/>
      <c r="B763" s="367"/>
      <c r="C763" s="367"/>
      <c r="D763" s="367"/>
      <c r="E763" s="367"/>
      <c r="F763" s="367"/>
      <c r="G763" s="367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</row>
    <row r="764" spans="1:23" ht="15.75">
      <c r="A764" s="367"/>
      <c r="B764" s="367"/>
      <c r="C764" s="367"/>
      <c r="D764" s="367"/>
      <c r="E764" s="367"/>
      <c r="F764" s="367"/>
      <c r="G764" s="367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</row>
    <row r="765" spans="1:23" ht="15.75">
      <c r="A765" s="367"/>
      <c r="B765" s="367"/>
      <c r="C765" s="367"/>
      <c r="D765" s="367"/>
      <c r="E765" s="367"/>
      <c r="F765" s="367"/>
      <c r="G765" s="367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</row>
    <row r="766" spans="1:23" ht="15.75">
      <c r="A766" s="367"/>
      <c r="B766" s="367"/>
      <c r="C766" s="367"/>
      <c r="D766" s="367"/>
      <c r="E766" s="367"/>
      <c r="F766" s="367"/>
      <c r="G766" s="367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</row>
    <row r="767" spans="1:23" ht="15.75">
      <c r="A767" s="367"/>
      <c r="B767" s="367"/>
      <c r="C767" s="367"/>
      <c r="D767" s="367"/>
      <c r="E767" s="367"/>
      <c r="F767" s="367"/>
      <c r="G767" s="367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</row>
    <row r="768" spans="1:23" ht="15.75">
      <c r="A768" s="367"/>
      <c r="B768" s="367"/>
      <c r="C768" s="367"/>
      <c r="D768" s="367"/>
      <c r="E768" s="367"/>
      <c r="F768" s="367"/>
      <c r="G768" s="367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</row>
    <row r="769" spans="1:23" ht="15.75">
      <c r="A769" s="367"/>
      <c r="B769" s="367"/>
      <c r="C769" s="367"/>
      <c r="D769" s="367"/>
      <c r="E769" s="367"/>
      <c r="F769" s="367"/>
      <c r="G769" s="367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</row>
    <row r="770" spans="1:23" ht="15.75">
      <c r="A770" s="367"/>
      <c r="B770" s="367"/>
      <c r="C770" s="367"/>
      <c r="D770" s="367"/>
      <c r="E770" s="367"/>
      <c r="F770" s="367"/>
      <c r="G770" s="367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</row>
    <row r="771" spans="1:23" ht="15.75">
      <c r="A771" s="367"/>
      <c r="B771" s="367"/>
      <c r="C771" s="367"/>
      <c r="D771" s="367"/>
      <c r="E771" s="367"/>
      <c r="F771" s="367"/>
      <c r="G771" s="367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</row>
    <row r="772" spans="1:23" ht="15.75">
      <c r="A772" s="367"/>
      <c r="B772" s="367"/>
      <c r="C772" s="367"/>
      <c r="D772" s="367"/>
      <c r="E772" s="367"/>
      <c r="F772" s="367"/>
      <c r="G772" s="367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</row>
    <row r="773" spans="1:23" ht="15.75">
      <c r="A773" s="367"/>
      <c r="B773" s="367"/>
      <c r="C773" s="367"/>
      <c r="D773" s="367"/>
      <c r="E773" s="367"/>
      <c r="F773" s="367"/>
      <c r="G773" s="367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</row>
    <row r="774" spans="1:23" ht="15.75">
      <c r="A774" s="367"/>
      <c r="B774" s="367"/>
      <c r="C774" s="367"/>
      <c r="D774" s="367"/>
      <c r="E774" s="367"/>
      <c r="F774" s="367"/>
      <c r="G774" s="367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</row>
    <row r="775" spans="1:23" ht="15.75">
      <c r="A775" s="367"/>
      <c r="B775" s="367"/>
      <c r="C775" s="367"/>
      <c r="D775" s="367"/>
      <c r="E775" s="367"/>
      <c r="F775" s="367"/>
      <c r="G775" s="367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</row>
    <row r="776" spans="1:23" ht="15.75">
      <c r="A776" s="367"/>
      <c r="B776" s="367"/>
      <c r="C776" s="367"/>
      <c r="D776" s="367"/>
      <c r="E776" s="367"/>
      <c r="F776" s="367"/>
      <c r="G776" s="367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</row>
    <row r="777" spans="1:23" ht="15.75">
      <c r="A777" s="367"/>
      <c r="B777" s="367"/>
      <c r="C777" s="367"/>
      <c r="D777" s="367"/>
      <c r="E777" s="367"/>
      <c r="F777" s="367"/>
      <c r="G777" s="367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</row>
    <row r="778" spans="1:23" ht="15.75">
      <c r="A778" s="367"/>
      <c r="B778" s="367"/>
      <c r="C778" s="367"/>
      <c r="D778" s="367"/>
      <c r="E778" s="367"/>
      <c r="F778" s="367"/>
      <c r="G778" s="367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</row>
    <row r="779" spans="1:23" ht="15.75">
      <c r="A779" s="367"/>
      <c r="B779" s="367"/>
      <c r="C779" s="367"/>
      <c r="D779" s="367"/>
      <c r="E779" s="367"/>
      <c r="F779" s="367"/>
      <c r="G779" s="367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</row>
    <row r="780" spans="1:23" ht="15.75">
      <c r="A780" s="367"/>
      <c r="B780" s="367"/>
      <c r="C780" s="367"/>
      <c r="D780" s="367"/>
      <c r="E780" s="367"/>
      <c r="F780" s="367"/>
      <c r="G780" s="367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</row>
    <row r="781" spans="1:23" ht="15.75">
      <c r="A781" s="367"/>
      <c r="B781" s="367"/>
      <c r="C781" s="367"/>
      <c r="D781" s="367"/>
      <c r="E781" s="367"/>
      <c r="F781" s="367"/>
      <c r="G781" s="367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</row>
    <row r="782" spans="1:23" ht="15.75">
      <c r="A782" s="367"/>
      <c r="B782" s="367"/>
      <c r="C782" s="367"/>
      <c r="D782" s="367"/>
      <c r="E782" s="367"/>
      <c r="F782" s="367"/>
      <c r="G782" s="367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</row>
    <row r="783" spans="1:23" ht="15.75">
      <c r="A783" s="367"/>
      <c r="B783" s="367"/>
      <c r="C783" s="367"/>
      <c r="D783" s="367"/>
      <c r="E783" s="367"/>
      <c r="F783" s="367"/>
      <c r="G783" s="367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</row>
    <row r="784" spans="1:23" ht="15.75">
      <c r="A784" s="367"/>
      <c r="B784" s="367"/>
      <c r="C784" s="367"/>
      <c r="D784" s="367"/>
      <c r="E784" s="367"/>
      <c r="F784" s="367"/>
      <c r="G784" s="367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</row>
    <row r="785" spans="1:23" ht="15.75">
      <c r="A785" s="367"/>
      <c r="B785" s="367"/>
      <c r="C785" s="367"/>
      <c r="D785" s="367"/>
      <c r="E785" s="367"/>
      <c r="F785" s="367"/>
      <c r="G785" s="367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</row>
    <row r="786" spans="1:23" ht="15.75">
      <c r="A786" s="367"/>
      <c r="B786" s="367"/>
      <c r="C786" s="367"/>
      <c r="D786" s="367"/>
      <c r="E786" s="367"/>
      <c r="F786" s="367"/>
      <c r="G786" s="367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</row>
    <row r="787" spans="1:23" ht="15.75">
      <c r="A787" s="367"/>
      <c r="B787" s="367"/>
      <c r="C787" s="367"/>
      <c r="D787" s="367"/>
      <c r="E787" s="367"/>
      <c r="F787" s="367"/>
      <c r="G787" s="367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</row>
    <row r="788" spans="1:23" ht="15.75">
      <c r="A788" s="367"/>
      <c r="B788" s="367"/>
      <c r="C788" s="367"/>
      <c r="D788" s="367"/>
      <c r="E788" s="367"/>
      <c r="F788" s="367"/>
      <c r="G788" s="367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</row>
    <row r="789" spans="1:23" ht="15.75">
      <c r="A789" s="367"/>
      <c r="B789" s="367"/>
      <c r="C789" s="367"/>
      <c r="D789" s="367"/>
      <c r="E789" s="367"/>
      <c r="F789" s="367"/>
      <c r="G789" s="367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</row>
    <row r="790" spans="1:23" ht="15.75">
      <c r="A790" s="367"/>
      <c r="B790" s="367"/>
      <c r="C790" s="367"/>
      <c r="D790" s="367"/>
      <c r="E790" s="367"/>
      <c r="F790" s="367"/>
      <c r="G790" s="367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</row>
    <row r="791" spans="1:23" ht="15.75">
      <c r="A791" s="367"/>
      <c r="B791" s="367"/>
      <c r="C791" s="367"/>
      <c r="D791" s="367"/>
      <c r="E791" s="367"/>
      <c r="F791" s="367"/>
      <c r="G791" s="367"/>
      <c r="H791" s="367"/>
      <c r="I791" s="36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</row>
    <row r="792" spans="1:23" ht="15.75">
      <c r="A792" s="367"/>
      <c r="B792" s="367"/>
      <c r="C792" s="367"/>
      <c r="D792" s="367"/>
      <c r="E792" s="367"/>
      <c r="F792" s="367"/>
      <c r="G792" s="367"/>
      <c r="H792" s="367"/>
      <c r="I792" s="36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</row>
    <row r="793" spans="1:23" ht="15.75">
      <c r="A793" s="367"/>
      <c r="B793" s="367"/>
      <c r="C793" s="367"/>
      <c r="D793" s="367"/>
      <c r="E793" s="367"/>
      <c r="F793" s="367"/>
      <c r="G793" s="367"/>
      <c r="H793" s="367"/>
      <c r="I793" s="36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</row>
    <row r="794" spans="1:23" ht="15.75">
      <c r="A794" s="367"/>
      <c r="B794" s="367"/>
      <c r="C794" s="367"/>
      <c r="D794" s="367"/>
      <c r="E794" s="367"/>
      <c r="F794" s="367"/>
      <c r="G794" s="367"/>
      <c r="H794" s="367"/>
      <c r="I794" s="36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</row>
    <row r="795" spans="1:23" ht="15.75">
      <c r="A795" s="367"/>
      <c r="B795" s="367"/>
      <c r="C795" s="367"/>
      <c r="D795" s="367"/>
      <c r="E795" s="367"/>
      <c r="F795" s="367"/>
      <c r="G795" s="367"/>
      <c r="H795" s="367"/>
      <c r="I795" s="36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</row>
    <row r="796" spans="1:23" ht="15.75">
      <c r="A796" s="367"/>
      <c r="B796" s="367"/>
      <c r="C796" s="367"/>
      <c r="D796" s="367"/>
      <c r="E796" s="367"/>
      <c r="F796" s="367"/>
      <c r="G796" s="367"/>
      <c r="H796" s="367"/>
      <c r="I796" s="36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</row>
    <row r="797" spans="1:23" ht="15.75">
      <c r="A797" s="367"/>
      <c r="B797" s="367"/>
      <c r="C797" s="367"/>
      <c r="D797" s="367"/>
      <c r="E797" s="367"/>
      <c r="F797" s="367"/>
      <c r="G797" s="367"/>
      <c r="H797" s="367"/>
      <c r="I797" s="36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</row>
    <row r="798" spans="1:23" ht="15.75">
      <c r="A798" s="367"/>
      <c r="B798" s="367"/>
      <c r="C798" s="367"/>
      <c r="D798" s="367"/>
      <c r="E798" s="367"/>
      <c r="F798" s="367"/>
      <c r="G798" s="367"/>
      <c r="H798" s="367"/>
      <c r="I798" s="36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</row>
    <row r="799" spans="1:23" ht="15.75">
      <c r="A799" s="367"/>
      <c r="B799" s="367"/>
      <c r="C799" s="367"/>
      <c r="D799" s="367"/>
      <c r="E799" s="367"/>
      <c r="F799" s="367"/>
      <c r="G799" s="367"/>
      <c r="H799" s="367"/>
      <c r="I799" s="36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</row>
    <row r="800" spans="1:23" ht="15.75">
      <c r="A800" s="367"/>
      <c r="B800" s="367"/>
      <c r="C800" s="367"/>
      <c r="D800" s="367"/>
      <c r="E800" s="367"/>
      <c r="F800" s="367"/>
      <c r="G800" s="367"/>
      <c r="H800" s="367"/>
      <c r="I800" s="36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</row>
    <row r="801" spans="1:23" ht="15.75">
      <c r="A801" s="367"/>
      <c r="B801" s="367"/>
      <c r="C801" s="367"/>
      <c r="D801" s="367"/>
      <c r="E801" s="367"/>
      <c r="F801" s="367"/>
      <c r="G801" s="367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</row>
    <row r="802" spans="1:23" ht="15.75">
      <c r="A802" s="367"/>
      <c r="B802" s="367"/>
      <c r="C802" s="367"/>
      <c r="D802" s="367"/>
      <c r="E802" s="367"/>
      <c r="F802" s="367"/>
      <c r="G802" s="367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</row>
    <row r="803" spans="1:23" ht="15.75">
      <c r="A803" s="367"/>
      <c r="B803" s="367"/>
      <c r="C803" s="367"/>
      <c r="D803" s="367"/>
      <c r="E803" s="367"/>
      <c r="F803" s="367"/>
      <c r="G803" s="367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</row>
    <row r="804" spans="1:23" ht="15.75">
      <c r="A804" s="367"/>
      <c r="B804" s="367"/>
      <c r="C804" s="367"/>
      <c r="D804" s="367"/>
      <c r="E804" s="367"/>
      <c r="F804" s="367"/>
      <c r="G804" s="367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</row>
    <row r="805" spans="1:23" ht="15.75">
      <c r="A805" s="367"/>
      <c r="B805" s="367"/>
      <c r="C805" s="367"/>
      <c r="D805" s="367"/>
      <c r="E805" s="367"/>
      <c r="F805" s="367"/>
      <c r="G805" s="367"/>
      <c r="H805" s="367"/>
      <c r="I805" s="36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</row>
    <row r="806" spans="1:23" ht="15.75">
      <c r="A806" s="367"/>
      <c r="B806" s="367"/>
      <c r="C806" s="367"/>
      <c r="D806" s="367"/>
      <c r="E806" s="367"/>
      <c r="F806" s="367"/>
      <c r="G806" s="367"/>
      <c r="H806" s="367"/>
      <c r="I806" s="36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</row>
    <row r="807" spans="1:23" ht="15.75">
      <c r="A807" s="367"/>
      <c r="B807" s="367"/>
      <c r="C807" s="367"/>
      <c r="D807" s="367"/>
      <c r="E807" s="367"/>
      <c r="F807" s="367"/>
      <c r="G807" s="367"/>
      <c r="H807" s="367"/>
      <c r="I807" s="36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</row>
    <row r="808" spans="1:23" ht="15.75">
      <c r="A808" s="367"/>
      <c r="B808" s="367"/>
      <c r="C808" s="367"/>
      <c r="D808" s="367"/>
      <c r="E808" s="367"/>
      <c r="F808" s="367"/>
      <c r="G808" s="367"/>
      <c r="H808" s="367"/>
      <c r="I808" s="36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</row>
    <row r="809" spans="1:23" ht="15.75">
      <c r="A809" s="367"/>
      <c r="B809" s="367"/>
      <c r="C809" s="367"/>
      <c r="D809" s="367"/>
      <c r="E809" s="367"/>
      <c r="F809" s="367"/>
      <c r="G809" s="367"/>
      <c r="H809" s="367"/>
      <c r="I809" s="36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</row>
    <row r="810" spans="1:23" ht="15.75">
      <c r="A810" s="367"/>
      <c r="B810" s="367"/>
      <c r="C810" s="367"/>
      <c r="D810" s="367"/>
      <c r="E810" s="367"/>
      <c r="F810" s="367"/>
      <c r="G810" s="367"/>
      <c r="H810" s="367"/>
      <c r="I810" s="36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</row>
    <row r="811" spans="1:23" ht="15.75">
      <c r="A811" s="367"/>
      <c r="B811" s="367"/>
      <c r="C811" s="367"/>
      <c r="D811" s="367"/>
      <c r="E811" s="367"/>
      <c r="F811" s="367"/>
      <c r="G811" s="367"/>
      <c r="H811" s="367"/>
      <c r="I811" s="36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</row>
    <row r="812" spans="1:23" ht="15.75">
      <c r="A812" s="367"/>
      <c r="B812" s="367"/>
      <c r="C812" s="367"/>
      <c r="D812" s="367"/>
      <c r="E812" s="367"/>
      <c r="F812" s="367"/>
      <c r="G812" s="367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</row>
    <row r="813" spans="1:23" ht="15.75">
      <c r="A813" s="367"/>
      <c r="B813" s="367"/>
      <c r="C813" s="367"/>
      <c r="D813" s="367"/>
      <c r="E813" s="367"/>
      <c r="F813" s="367"/>
      <c r="G813" s="367"/>
      <c r="H813" s="367"/>
      <c r="I813" s="36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</row>
    <row r="814" spans="1:23" ht="15.75">
      <c r="A814" s="367"/>
      <c r="B814" s="367"/>
      <c r="C814" s="367"/>
      <c r="D814" s="367"/>
      <c r="E814" s="367"/>
      <c r="F814" s="367"/>
      <c r="G814" s="367"/>
      <c r="H814" s="367"/>
      <c r="I814" s="36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</row>
    <row r="815" spans="1:23" ht="15.75">
      <c r="A815" s="367"/>
      <c r="B815" s="367"/>
      <c r="C815" s="367"/>
      <c r="D815" s="367"/>
      <c r="E815" s="367"/>
      <c r="F815" s="367"/>
      <c r="G815" s="367"/>
      <c r="H815" s="367"/>
      <c r="I815" s="36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</row>
    <row r="816" spans="1:23" ht="15.75">
      <c r="A816" s="367"/>
      <c r="B816" s="367"/>
      <c r="C816" s="367"/>
      <c r="D816" s="367"/>
      <c r="E816" s="367"/>
      <c r="F816" s="367"/>
      <c r="G816" s="367"/>
      <c r="H816" s="367"/>
      <c r="I816" s="36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</row>
    <row r="817" spans="1:23" ht="15.75">
      <c r="A817" s="367"/>
      <c r="B817" s="367"/>
      <c r="C817" s="367"/>
      <c r="D817" s="367"/>
      <c r="E817" s="367"/>
      <c r="F817" s="367"/>
      <c r="G817" s="367"/>
      <c r="H817" s="367"/>
      <c r="I817" s="36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</row>
    <row r="818" spans="1:23" ht="15.75">
      <c r="A818" s="367"/>
      <c r="B818" s="367"/>
      <c r="C818" s="367"/>
      <c r="D818" s="367"/>
      <c r="E818" s="367"/>
      <c r="F818" s="367"/>
      <c r="G818" s="367"/>
      <c r="H818" s="367"/>
      <c r="I818" s="36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</row>
    <row r="819" spans="1:23" ht="15.75">
      <c r="A819" s="367"/>
      <c r="B819" s="367"/>
      <c r="C819" s="367"/>
      <c r="D819" s="367"/>
      <c r="E819" s="367"/>
      <c r="F819" s="367"/>
      <c r="G819" s="367"/>
      <c r="H819" s="367"/>
      <c r="I819" s="36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</row>
    <row r="820" spans="1:23" ht="15.75">
      <c r="A820" s="367"/>
      <c r="B820" s="367"/>
      <c r="C820" s="367"/>
      <c r="D820" s="367"/>
      <c r="E820" s="367"/>
      <c r="F820" s="367"/>
      <c r="G820" s="367"/>
      <c r="H820" s="367"/>
      <c r="I820" s="36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</row>
    <row r="821" spans="1:23" ht="15.75">
      <c r="A821" s="367"/>
      <c r="B821" s="367"/>
      <c r="C821" s="367"/>
      <c r="D821" s="367"/>
      <c r="E821" s="367"/>
      <c r="F821" s="367"/>
      <c r="G821" s="367"/>
      <c r="H821" s="367"/>
      <c r="I821" s="36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</row>
    <row r="822" spans="1:23" ht="15.75">
      <c r="A822" s="367"/>
      <c r="B822" s="367"/>
      <c r="C822" s="367"/>
      <c r="D822" s="367"/>
      <c r="E822" s="367"/>
      <c r="F822" s="367"/>
      <c r="G822" s="367"/>
      <c r="H822" s="367"/>
      <c r="I822" s="36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</row>
    <row r="823" spans="1:23" ht="15.75">
      <c r="A823" s="367"/>
      <c r="B823" s="367"/>
      <c r="C823" s="367"/>
      <c r="D823" s="367"/>
      <c r="E823" s="367"/>
      <c r="F823" s="367"/>
      <c r="G823" s="367"/>
      <c r="H823" s="367"/>
      <c r="I823" s="36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</row>
    <row r="824" spans="1:23" ht="15.75">
      <c r="A824" s="367"/>
      <c r="B824" s="367"/>
      <c r="C824" s="367"/>
      <c r="D824" s="367"/>
      <c r="E824" s="367"/>
      <c r="F824" s="367"/>
      <c r="G824" s="367"/>
      <c r="H824" s="367"/>
      <c r="I824" s="36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</row>
    <row r="825" spans="1:23" ht="15.75">
      <c r="A825" s="367"/>
      <c r="B825" s="367"/>
      <c r="C825" s="367"/>
      <c r="D825" s="367"/>
      <c r="E825" s="367"/>
      <c r="F825" s="367"/>
      <c r="G825" s="367"/>
      <c r="H825" s="367"/>
      <c r="I825" s="36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</row>
    <row r="826" spans="1:23" ht="15.75">
      <c r="A826" s="367"/>
      <c r="B826" s="367"/>
      <c r="C826" s="367"/>
      <c r="D826" s="367"/>
      <c r="E826" s="367"/>
      <c r="F826" s="367"/>
      <c r="G826" s="367"/>
      <c r="H826" s="367"/>
      <c r="I826" s="36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</row>
    <row r="827" spans="1:23" ht="15.75">
      <c r="A827" s="367"/>
      <c r="B827" s="367"/>
      <c r="C827" s="367"/>
      <c r="D827" s="367"/>
      <c r="E827" s="367"/>
      <c r="F827" s="367"/>
      <c r="G827" s="367"/>
      <c r="H827" s="367"/>
      <c r="I827" s="36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</row>
    <row r="828" spans="1:23" ht="15.75">
      <c r="A828" s="367"/>
      <c r="B828" s="367"/>
      <c r="C828" s="367"/>
      <c r="D828" s="367"/>
      <c r="E828" s="367"/>
      <c r="F828" s="367"/>
      <c r="G828" s="367"/>
      <c r="H828" s="367"/>
      <c r="I828" s="36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</row>
    <row r="829" spans="1:23" ht="15.75">
      <c r="A829" s="367"/>
      <c r="B829" s="367"/>
      <c r="C829" s="367"/>
      <c r="D829" s="367"/>
      <c r="E829" s="367"/>
      <c r="F829" s="367"/>
      <c r="G829" s="367"/>
      <c r="H829" s="367"/>
      <c r="I829" s="36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</row>
    <row r="830" spans="1:23" ht="15.75">
      <c r="A830" s="367"/>
      <c r="B830" s="367"/>
      <c r="C830" s="367"/>
      <c r="D830" s="367"/>
      <c r="E830" s="367"/>
      <c r="F830" s="367"/>
      <c r="G830" s="367"/>
      <c r="H830" s="367"/>
      <c r="I830" s="36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</row>
    <row r="831" spans="1:23" ht="15.75">
      <c r="A831" s="367"/>
      <c r="B831" s="367"/>
      <c r="C831" s="367"/>
      <c r="D831" s="367"/>
      <c r="E831" s="367"/>
      <c r="F831" s="367"/>
      <c r="G831" s="367"/>
      <c r="H831" s="367"/>
      <c r="I831" s="36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</row>
    <row r="832" spans="1:23" ht="15.75">
      <c r="A832" s="367"/>
      <c r="B832" s="367"/>
      <c r="C832" s="367"/>
      <c r="D832" s="367"/>
      <c r="E832" s="367"/>
      <c r="F832" s="367"/>
      <c r="G832" s="367"/>
      <c r="H832" s="367"/>
      <c r="I832" s="36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</row>
    <row r="833" spans="1:23" ht="15.75">
      <c r="A833" s="367"/>
      <c r="B833" s="367"/>
      <c r="C833" s="367"/>
      <c r="D833" s="367"/>
      <c r="E833" s="367"/>
      <c r="F833" s="367"/>
      <c r="G833" s="367"/>
      <c r="H833" s="367"/>
      <c r="I833" s="36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</row>
    <row r="834" spans="1:23" ht="15.75">
      <c r="A834" s="367"/>
      <c r="B834" s="367"/>
      <c r="C834" s="367"/>
      <c r="D834" s="367"/>
      <c r="E834" s="367"/>
      <c r="F834" s="367"/>
      <c r="G834" s="367"/>
      <c r="H834" s="367"/>
      <c r="I834" s="36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</row>
    <row r="835" spans="1:23" ht="15.75">
      <c r="A835" s="367"/>
      <c r="B835" s="367"/>
      <c r="C835" s="367"/>
      <c r="D835" s="367"/>
      <c r="E835" s="367"/>
      <c r="F835" s="367"/>
      <c r="G835" s="367"/>
      <c r="H835" s="367"/>
      <c r="I835" s="36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</row>
    <row r="836" spans="1:23" ht="15.75">
      <c r="A836" s="367"/>
      <c r="B836" s="367"/>
      <c r="C836" s="367"/>
      <c r="D836" s="367"/>
      <c r="E836" s="367"/>
      <c r="F836" s="367"/>
      <c r="G836" s="367"/>
      <c r="H836" s="367"/>
      <c r="I836" s="36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</row>
    <row r="837" spans="1:23" ht="15.75">
      <c r="A837" s="367"/>
      <c r="B837" s="367"/>
      <c r="C837" s="367"/>
      <c r="D837" s="367"/>
      <c r="E837" s="367"/>
      <c r="F837" s="367"/>
      <c r="G837" s="367"/>
      <c r="H837" s="367"/>
      <c r="I837" s="36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</row>
    <row r="838" spans="1:23" ht="15.75">
      <c r="A838" s="367"/>
      <c r="B838" s="367"/>
      <c r="C838" s="367"/>
      <c r="D838" s="367"/>
      <c r="E838" s="367"/>
      <c r="F838" s="367"/>
      <c r="G838" s="367"/>
      <c r="H838" s="367"/>
      <c r="I838" s="36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</row>
    <row r="839" spans="1:23" ht="15.75">
      <c r="A839" s="367"/>
      <c r="B839" s="367"/>
      <c r="C839" s="367"/>
      <c r="D839" s="367"/>
      <c r="E839" s="367"/>
      <c r="F839" s="367"/>
      <c r="G839" s="367"/>
      <c r="H839" s="367"/>
      <c r="I839" s="36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</row>
    <row r="840" spans="1:23" ht="15.75">
      <c r="A840" s="367"/>
      <c r="B840" s="367"/>
      <c r="C840" s="367"/>
      <c r="D840" s="367"/>
      <c r="E840" s="367"/>
      <c r="F840" s="367"/>
      <c r="G840" s="367"/>
      <c r="H840" s="367"/>
      <c r="I840" s="36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</row>
    <row r="841" spans="1:23" ht="15.75">
      <c r="A841" s="367"/>
      <c r="B841" s="367"/>
      <c r="C841" s="367"/>
      <c r="D841" s="367"/>
      <c r="E841" s="367"/>
      <c r="F841" s="367"/>
      <c r="G841" s="367"/>
      <c r="H841" s="367"/>
      <c r="I841" s="36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</row>
    <row r="842" spans="1:23" ht="15.75">
      <c r="A842" s="367"/>
      <c r="B842" s="367"/>
      <c r="C842" s="367"/>
      <c r="D842" s="367"/>
      <c r="E842" s="367"/>
      <c r="F842" s="367"/>
      <c r="G842" s="367"/>
      <c r="H842" s="367"/>
      <c r="I842" s="36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</row>
    <row r="843" spans="1:23" ht="15.75">
      <c r="A843" s="367"/>
      <c r="B843" s="367"/>
      <c r="C843" s="367"/>
      <c r="D843" s="367"/>
      <c r="E843" s="367"/>
      <c r="F843" s="367"/>
      <c r="G843" s="367"/>
      <c r="H843" s="367"/>
      <c r="I843" s="36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</row>
    <row r="844" spans="1:23" ht="15.75">
      <c r="A844" s="367"/>
      <c r="B844" s="367"/>
      <c r="C844" s="367"/>
      <c r="D844" s="367"/>
      <c r="E844" s="367"/>
      <c r="F844" s="367"/>
      <c r="G844" s="367"/>
      <c r="H844" s="367"/>
      <c r="I844" s="36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</row>
    <row r="845" spans="1:23" ht="15.75">
      <c r="A845" s="367"/>
      <c r="B845" s="367"/>
      <c r="C845" s="367"/>
      <c r="D845" s="367"/>
      <c r="E845" s="367"/>
      <c r="F845" s="367"/>
      <c r="G845" s="367"/>
      <c r="H845" s="367"/>
      <c r="I845" s="36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</row>
    <row r="846" spans="1:23" ht="15.75">
      <c r="A846" s="367"/>
      <c r="B846" s="367"/>
      <c r="C846" s="367"/>
      <c r="D846" s="367"/>
      <c r="E846" s="367"/>
      <c r="F846" s="367"/>
      <c r="G846" s="367"/>
      <c r="H846" s="367"/>
      <c r="I846" s="36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</row>
    <row r="847" spans="1:23" ht="15.75">
      <c r="A847" s="367"/>
      <c r="B847" s="367"/>
      <c r="C847" s="367"/>
      <c r="D847" s="367"/>
      <c r="E847" s="367"/>
      <c r="F847" s="367"/>
      <c r="G847" s="367"/>
      <c r="H847" s="367"/>
      <c r="I847" s="36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</row>
    <row r="848" spans="1:23" ht="15.75">
      <c r="A848" s="367"/>
      <c r="B848" s="367"/>
      <c r="C848" s="367"/>
      <c r="D848" s="367"/>
      <c r="E848" s="367"/>
      <c r="F848" s="367"/>
      <c r="G848" s="367"/>
      <c r="H848" s="367"/>
      <c r="I848" s="36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</row>
    <row r="849" spans="1:23" ht="15.75">
      <c r="A849" s="367"/>
      <c r="B849" s="367"/>
      <c r="C849" s="367"/>
      <c r="D849" s="367"/>
      <c r="E849" s="367"/>
      <c r="F849" s="367"/>
      <c r="G849" s="367"/>
      <c r="H849" s="367"/>
      <c r="I849" s="36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</row>
    <row r="850" spans="1:23" ht="15.75">
      <c r="A850" s="367"/>
      <c r="B850" s="367"/>
      <c r="C850" s="367"/>
      <c r="D850" s="367"/>
      <c r="E850" s="367"/>
      <c r="F850" s="367"/>
      <c r="G850" s="367"/>
      <c r="H850" s="367"/>
      <c r="I850" s="36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</row>
    <row r="851" spans="1:23" ht="15.75">
      <c r="A851" s="367"/>
      <c r="B851" s="367"/>
      <c r="C851" s="367"/>
      <c r="D851" s="367"/>
      <c r="E851" s="367"/>
      <c r="F851" s="367"/>
      <c r="G851" s="367"/>
      <c r="H851" s="367"/>
      <c r="I851" s="36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</row>
    <row r="852" spans="1:23" ht="15.75">
      <c r="A852" s="367"/>
      <c r="B852" s="367"/>
      <c r="C852" s="367"/>
      <c r="D852" s="367"/>
      <c r="E852" s="367"/>
      <c r="F852" s="367"/>
      <c r="G852" s="367"/>
      <c r="H852" s="367"/>
      <c r="I852" s="36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</row>
    <row r="853" spans="1:23" ht="15.75">
      <c r="A853" s="367"/>
      <c r="B853" s="367"/>
      <c r="C853" s="367"/>
      <c r="D853" s="367"/>
      <c r="E853" s="367"/>
      <c r="F853" s="367"/>
      <c r="G853" s="367"/>
      <c r="H853" s="367"/>
      <c r="I853" s="36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</row>
    <row r="854" spans="1:23" ht="15.75">
      <c r="A854" s="367"/>
      <c r="B854" s="367"/>
      <c r="C854" s="367"/>
      <c r="D854" s="367"/>
      <c r="E854" s="367"/>
      <c r="F854" s="367"/>
      <c r="G854" s="367"/>
      <c r="H854" s="367"/>
      <c r="I854" s="36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</row>
    <row r="855" spans="1:23" ht="15.75">
      <c r="A855" s="367"/>
      <c r="B855" s="367"/>
      <c r="C855" s="367"/>
      <c r="D855" s="367"/>
      <c r="E855" s="367"/>
      <c r="F855" s="367"/>
      <c r="G855" s="367"/>
      <c r="H855" s="367"/>
      <c r="I855" s="36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</row>
    <row r="856" spans="1:23" ht="15.75">
      <c r="A856" s="367"/>
      <c r="B856" s="367"/>
      <c r="C856" s="367"/>
      <c r="D856" s="367"/>
      <c r="E856" s="367"/>
      <c r="F856" s="367"/>
      <c r="G856" s="367"/>
      <c r="H856" s="367"/>
      <c r="I856" s="36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</row>
    <row r="857" spans="1:23" ht="15.75">
      <c r="A857" s="367"/>
      <c r="B857" s="367"/>
      <c r="C857" s="367"/>
      <c r="D857" s="367"/>
      <c r="E857" s="367"/>
      <c r="F857" s="367"/>
      <c r="G857" s="367"/>
      <c r="H857" s="367"/>
      <c r="I857" s="36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</row>
    <row r="858" spans="1:23" ht="15.75">
      <c r="A858" s="367"/>
      <c r="B858" s="367"/>
      <c r="C858" s="367"/>
      <c r="D858" s="367"/>
      <c r="E858" s="367"/>
      <c r="F858" s="367"/>
      <c r="G858" s="367"/>
      <c r="H858" s="367"/>
      <c r="I858" s="36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</row>
    <row r="859" spans="1:23" ht="15.75">
      <c r="A859" s="367"/>
      <c r="B859" s="367"/>
      <c r="C859" s="367"/>
      <c r="D859" s="367"/>
      <c r="E859" s="367"/>
      <c r="F859" s="367"/>
      <c r="G859" s="367"/>
      <c r="H859" s="367"/>
      <c r="I859" s="36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</row>
    <row r="860" spans="1:23" ht="15.75">
      <c r="A860" s="367"/>
      <c r="B860" s="367"/>
      <c r="C860" s="367"/>
      <c r="D860" s="367"/>
      <c r="E860" s="367"/>
      <c r="F860" s="367"/>
      <c r="G860" s="367"/>
      <c r="H860" s="367"/>
      <c r="I860" s="36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</row>
    <row r="861" spans="1:23" ht="15.75">
      <c r="A861" s="367"/>
      <c r="B861" s="367"/>
      <c r="C861" s="367"/>
      <c r="D861" s="367"/>
      <c r="E861" s="367"/>
      <c r="F861" s="367"/>
      <c r="G861" s="367"/>
      <c r="H861" s="367"/>
      <c r="I861" s="36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</row>
    <row r="862" spans="1:23" ht="15.75">
      <c r="A862" s="367"/>
      <c r="B862" s="367"/>
      <c r="C862" s="367"/>
      <c r="D862" s="367"/>
      <c r="E862" s="367"/>
      <c r="F862" s="367"/>
      <c r="G862" s="367"/>
      <c r="H862" s="367"/>
      <c r="I862" s="36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</row>
    <row r="863" spans="1:23" ht="15.75">
      <c r="A863" s="367"/>
      <c r="B863" s="367"/>
      <c r="C863" s="367"/>
      <c r="D863" s="367"/>
      <c r="E863" s="367"/>
      <c r="F863" s="367"/>
      <c r="G863" s="367"/>
      <c r="H863" s="367"/>
      <c r="I863" s="36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</row>
    <row r="864" spans="1:23" ht="15.75">
      <c r="A864" s="367"/>
      <c r="B864" s="367"/>
      <c r="C864" s="367"/>
      <c r="D864" s="367"/>
      <c r="E864" s="367"/>
      <c r="F864" s="367"/>
      <c r="G864" s="367"/>
      <c r="H864" s="367"/>
      <c r="I864" s="36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</row>
    <row r="865" spans="1:23" ht="15.75">
      <c r="A865" s="367"/>
      <c r="B865" s="367"/>
      <c r="C865" s="367"/>
      <c r="D865" s="367"/>
      <c r="E865" s="367"/>
      <c r="F865" s="367"/>
      <c r="G865" s="367"/>
      <c r="H865" s="367"/>
      <c r="I865" s="36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</row>
    <row r="866" spans="1:23" ht="15.75">
      <c r="A866" s="367"/>
      <c r="B866" s="367"/>
      <c r="C866" s="367"/>
      <c r="D866" s="367"/>
      <c r="E866" s="367"/>
      <c r="F866" s="367"/>
      <c r="G866" s="367"/>
      <c r="H866" s="367"/>
      <c r="I866" s="36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</row>
    <row r="867" spans="1:23" ht="15.75">
      <c r="A867" s="367"/>
      <c r="B867" s="367"/>
      <c r="C867" s="367"/>
      <c r="D867" s="367"/>
      <c r="E867" s="367"/>
      <c r="F867" s="367"/>
      <c r="G867" s="367"/>
      <c r="H867" s="367"/>
      <c r="I867" s="36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</row>
    <row r="868" spans="1:23" ht="15.75">
      <c r="A868" s="367"/>
      <c r="B868" s="367"/>
      <c r="C868" s="367"/>
      <c r="D868" s="367"/>
      <c r="E868" s="367"/>
      <c r="F868" s="367"/>
      <c r="G868" s="367"/>
      <c r="H868" s="367"/>
      <c r="I868" s="36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</row>
    <row r="869" spans="1:23" ht="15.75">
      <c r="A869" s="367"/>
      <c r="B869" s="367"/>
      <c r="C869" s="367"/>
      <c r="D869" s="367"/>
      <c r="E869" s="367"/>
      <c r="F869" s="367"/>
      <c r="G869" s="367"/>
      <c r="H869" s="367"/>
      <c r="I869" s="36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</row>
    <row r="870" spans="1:23" ht="15.75">
      <c r="A870" s="367"/>
      <c r="B870" s="367"/>
      <c r="C870" s="367"/>
      <c r="D870" s="367"/>
      <c r="E870" s="367"/>
      <c r="F870" s="367"/>
      <c r="G870" s="367"/>
      <c r="H870" s="367"/>
      <c r="I870" s="36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</row>
    <row r="871" spans="1:23" ht="15.75">
      <c r="A871" s="367"/>
      <c r="B871" s="367"/>
      <c r="C871" s="367"/>
      <c r="D871" s="367"/>
      <c r="E871" s="367"/>
      <c r="F871" s="367"/>
      <c r="G871" s="367"/>
      <c r="H871" s="367"/>
      <c r="I871" s="36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</row>
    <row r="872" spans="1:23" ht="15.75">
      <c r="A872" s="367"/>
      <c r="B872" s="367"/>
      <c r="C872" s="367"/>
      <c r="D872" s="367"/>
      <c r="E872" s="367"/>
      <c r="F872" s="367"/>
      <c r="G872" s="367"/>
      <c r="H872" s="367"/>
      <c r="I872" s="36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</row>
    <row r="873" spans="1:23" ht="15.75">
      <c r="A873" s="367"/>
      <c r="B873" s="367"/>
      <c r="C873" s="367"/>
      <c r="D873" s="367"/>
      <c r="E873" s="367"/>
      <c r="F873" s="367"/>
      <c r="G873" s="367"/>
      <c r="H873" s="367"/>
      <c r="I873" s="36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</row>
    <row r="874" spans="1:23" ht="15.75">
      <c r="A874" s="367"/>
      <c r="B874" s="367"/>
      <c r="C874" s="367"/>
      <c r="D874" s="367"/>
      <c r="E874" s="367"/>
      <c r="F874" s="367"/>
      <c r="G874" s="367"/>
      <c r="H874" s="367"/>
      <c r="I874" s="36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</row>
    <row r="875" spans="1:23" ht="15.75">
      <c r="A875" s="367"/>
      <c r="B875" s="367"/>
      <c r="C875" s="367"/>
      <c r="D875" s="367"/>
      <c r="E875" s="367"/>
      <c r="F875" s="367"/>
      <c r="G875" s="367"/>
      <c r="H875" s="367"/>
      <c r="I875" s="36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</row>
    <row r="876" spans="1:23" ht="15.75">
      <c r="A876" s="367"/>
      <c r="B876" s="367"/>
      <c r="C876" s="367"/>
      <c r="D876" s="367"/>
      <c r="E876" s="367"/>
      <c r="F876" s="367"/>
      <c r="G876" s="367"/>
      <c r="H876" s="367"/>
      <c r="I876" s="36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</row>
    <row r="877" spans="1:23" ht="15.75">
      <c r="A877" s="367"/>
      <c r="B877" s="367"/>
      <c r="C877" s="367"/>
      <c r="D877" s="367"/>
      <c r="E877" s="367"/>
      <c r="F877" s="367"/>
      <c r="G877" s="367"/>
      <c r="H877" s="367"/>
      <c r="I877" s="36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</row>
    <row r="878" spans="1:23" ht="15.75">
      <c r="A878" s="367"/>
      <c r="B878" s="367"/>
      <c r="C878" s="367"/>
      <c r="D878" s="367"/>
      <c r="E878" s="367"/>
      <c r="F878" s="367"/>
      <c r="G878" s="367"/>
      <c r="H878" s="367"/>
      <c r="I878" s="36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</row>
    <row r="879" spans="1:23" ht="15.75">
      <c r="A879" s="367"/>
      <c r="B879" s="367"/>
      <c r="C879" s="367"/>
      <c r="D879" s="367"/>
      <c r="E879" s="367"/>
      <c r="F879" s="367"/>
      <c r="G879" s="367"/>
      <c r="H879" s="367"/>
      <c r="I879" s="36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</row>
    <row r="880" spans="1:23" ht="15.75">
      <c r="A880" s="367"/>
      <c r="B880" s="367"/>
      <c r="C880" s="367"/>
      <c r="D880" s="367"/>
      <c r="E880" s="367"/>
      <c r="F880" s="367"/>
      <c r="G880" s="367"/>
      <c r="H880" s="367"/>
      <c r="I880" s="36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</row>
    <row r="881" spans="1:23" ht="15.75">
      <c r="A881" s="367"/>
      <c r="B881" s="367"/>
      <c r="C881" s="367"/>
      <c r="D881" s="367"/>
      <c r="E881" s="367"/>
      <c r="F881" s="367"/>
      <c r="G881" s="367"/>
      <c r="H881" s="367"/>
      <c r="I881" s="36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</row>
    <row r="882" spans="1:23" ht="15.75">
      <c r="A882" s="367"/>
      <c r="B882" s="367"/>
      <c r="C882" s="367"/>
      <c r="D882" s="367"/>
      <c r="E882" s="367"/>
      <c r="F882" s="367"/>
      <c r="G882" s="367"/>
      <c r="H882" s="367"/>
      <c r="I882" s="36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</row>
    <row r="883" spans="1:23" ht="15.75">
      <c r="A883" s="367"/>
      <c r="B883" s="367"/>
      <c r="C883" s="367"/>
      <c r="D883" s="367"/>
      <c r="E883" s="367"/>
      <c r="F883" s="367"/>
      <c r="G883" s="367"/>
      <c r="H883" s="367"/>
      <c r="I883" s="36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</row>
    <row r="884" spans="1:23" ht="15.75">
      <c r="A884" s="367"/>
      <c r="B884" s="367"/>
      <c r="C884" s="367"/>
      <c r="D884" s="367"/>
      <c r="E884" s="367"/>
      <c r="F884" s="367"/>
      <c r="G884" s="367"/>
      <c r="H884" s="367"/>
      <c r="I884" s="36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</row>
    <row r="885" spans="1:23" ht="15.75">
      <c r="A885" s="367"/>
      <c r="B885" s="367"/>
      <c r="C885" s="367"/>
      <c r="D885" s="367"/>
      <c r="E885" s="367"/>
      <c r="F885" s="367"/>
      <c r="G885" s="367"/>
      <c r="H885" s="367"/>
      <c r="I885" s="36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</row>
    <row r="886" spans="1:23" ht="15.75">
      <c r="A886" s="367"/>
      <c r="B886" s="367"/>
      <c r="C886" s="367"/>
      <c r="D886" s="367"/>
      <c r="E886" s="367"/>
      <c r="F886" s="367"/>
      <c r="G886" s="367"/>
      <c r="H886" s="367"/>
      <c r="I886" s="36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</row>
    <row r="887" spans="1:23" ht="15.75">
      <c r="A887" s="367"/>
      <c r="B887" s="367"/>
      <c r="C887" s="367"/>
      <c r="D887" s="367"/>
      <c r="E887" s="367"/>
      <c r="F887" s="367"/>
      <c r="G887" s="367"/>
      <c r="H887" s="367"/>
      <c r="I887" s="36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</row>
    <row r="888" spans="1:23" ht="15.75">
      <c r="A888" s="367"/>
      <c r="B888" s="367"/>
      <c r="C888" s="367"/>
      <c r="D888" s="367"/>
      <c r="E888" s="367"/>
      <c r="F888" s="367"/>
      <c r="G888" s="367"/>
      <c r="H888" s="367"/>
      <c r="I888" s="36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</row>
    <row r="889" spans="1:23" ht="15.75">
      <c r="A889" s="367"/>
      <c r="B889" s="367"/>
      <c r="C889" s="367"/>
      <c r="D889" s="367"/>
      <c r="E889" s="367"/>
      <c r="F889" s="367"/>
      <c r="G889" s="367"/>
      <c r="H889" s="367"/>
      <c r="I889" s="36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</row>
    <row r="890" spans="1:23" ht="15.75">
      <c r="A890" s="367"/>
      <c r="B890" s="367"/>
      <c r="C890" s="367"/>
      <c r="D890" s="367"/>
      <c r="E890" s="367"/>
      <c r="F890" s="367"/>
      <c r="G890" s="367"/>
      <c r="H890" s="367"/>
      <c r="I890" s="36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</row>
    <row r="891" spans="1:23" ht="15.75">
      <c r="A891" s="367"/>
      <c r="B891" s="367"/>
      <c r="C891" s="367"/>
      <c r="D891" s="367"/>
      <c r="E891" s="367"/>
      <c r="F891" s="367"/>
      <c r="G891" s="367"/>
      <c r="H891" s="367"/>
      <c r="I891" s="36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</row>
    <row r="892" spans="1:23" ht="15.75">
      <c r="A892" s="367"/>
      <c r="B892" s="367"/>
      <c r="C892" s="367"/>
      <c r="D892" s="367"/>
      <c r="E892" s="367"/>
      <c r="F892" s="367"/>
      <c r="G892" s="367"/>
      <c r="H892" s="367"/>
      <c r="I892" s="36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</row>
    <row r="893" spans="1:23" ht="15.75">
      <c r="A893" s="367"/>
      <c r="B893" s="367"/>
      <c r="C893" s="367"/>
      <c r="D893" s="367"/>
      <c r="E893" s="367"/>
      <c r="F893" s="367"/>
      <c r="G893" s="367"/>
      <c r="H893" s="367"/>
      <c r="I893" s="36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</row>
    <row r="894" spans="1:23" ht="15.75">
      <c r="A894" s="367"/>
      <c r="B894" s="367"/>
      <c r="C894" s="367"/>
      <c r="D894" s="367"/>
      <c r="E894" s="367"/>
      <c r="F894" s="367"/>
      <c r="G894" s="367"/>
      <c r="H894" s="367"/>
      <c r="I894" s="36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</row>
    <row r="895" spans="1:23" ht="15.75">
      <c r="A895" s="367"/>
      <c r="B895" s="367"/>
      <c r="C895" s="367"/>
      <c r="D895" s="367"/>
      <c r="E895" s="367"/>
      <c r="F895" s="367"/>
      <c r="G895" s="367"/>
      <c r="H895" s="367"/>
      <c r="I895" s="36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</row>
    <row r="896" spans="1:23" ht="15.75">
      <c r="A896" s="367"/>
      <c r="B896" s="367"/>
      <c r="C896" s="367"/>
      <c r="D896" s="367"/>
      <c r="E896" s="367"/>
      <c r="F896" s="367"/>
      <c r="G896" s="367"/>
      <c r="H896" s="367"/>
      <c r="I896" s="36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</row>
    <row r="897" spans="1:23" ht="15.75">
      <c r="A897" s="367"/>
      <c r="B897" s="367"/>
      <c r="C897" s="367"/>
      <c r="D897" s="367"/>
      <c r="E897" s="367"/>
      <c r="F897" s="367"/>
      <c r="G897" s="367"/>
      <c r="H897" s="367"/>
      <c r="I897" s="36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</row>
    <row r="898" spans="1:23" ht="15.75">
      <c r="A898" s="367"/>
      <c r="B898" s="367"/>
      <c r="C898" s="367"/>
      <c r="D898" s="367"/>
      <c r="E898" s="367"/>
      <c r="F898" s="367"/>
      <c r="G898" s="367"/>
      <c r="H898" s="367"/>
      <c r="I898" s="36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</row>
    <row r="899" spans="1:23" ht="15.75">
      <c r="A899" s="367"/>
      <c r="B899" s="367"/>
      <c r="C899" s="367"/>
      <c r="D899" s="367"/>
      <c r="E899" s="367"/>
      <c r="F899" s="367"/>
      <c r="G899" s="367"/>
      <c r="H899" s="367"/>
      <c r="I899" s="36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</row>
    <row r="900" spans="1:23" ht="15.75">
      <c r="A900" s="367"/>
      <c r="B900" s="367"/>
      <c r="C900" s="367"/>
      <c r="D900" s="367"/>
      <c r="E900" s="367"/>
      <c r="F900" s="367"/>
      <c r="G900" s="367"/>
      <c r="H900" s="367"/>
      <c r="I900" s="36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</row>
    <row r="901" spans="1:23" ht="15.75">
      <c r="A901" s="367"/>
      <c r="B901" s="367"/>
      <c r="C901" s="367"/>
      <c r="D901" s="367"/>
      <c r="E901" s="367"/>
      <c r="F901" s="367"/>
      <c r="G901" s="367"/>
      <c r="H901" s="367"/>
      <c r="I901" s="36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</row>
    <row r="902" spans="1:23" ht="15.75">
      <c r="A902" s="367"/>
      <c r="B902" s="367"/>
      <c r="C902" s="367"/>
      <c r="D902" s="367"/>
      <c r="E902" s="367"/>
      <c r="F902" s="367"/>
      <c r="G902" s="367"/>
      <c r="H902" s="367"/>
      <c r="I902" s="36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</row>
    <row r="903" spans="1:23" ht="15.75">
      <c r="A903" s="367"/>
      <c r="B903" s="367"/>
      <c r="C903" s="367"/>
      <c r="D903" s="367"/>
      <c r="E903" s="367"/>
      <c r="F903" s="367"/>
      <c r="G903" s="367"/>
      <c r="H903" s="367"/>
      <c r="I903" s="36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</row>
    <row r="904" spans="1:23" ht="15.75">
      <c r="A904" s="367"/>
      <c r="B904" s="367"/>
      <c r="C904" s="367"/>
      <c r="D904" s="367"/>
      <c r="E904" s="367"/>
      <c r="F904" s="367"/>
      <c r="G904" s="367"/>
      <c r="H904" s="367"/>
      <c r="I904" s="36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</row>
    <row r="905" spans="1:23" ht="15.75">
      <c r="A905" s="367"/>
      <c r="B905" s="367"/>
      <c r="C905" s="367"/>
      <c r="D905" s="367"/>
      <c r="E905" s="367"/>
      <c r="F905" s="367"/>
      <c r="G905" s="367"/>
      <c r="H905" s="367"/>
      <c r="I905" s="36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</row>
    <row r="906" spans="1:23" ht="15.75">
      <c r="A906" s="367"/>
      <c r="B906" s="367"/>
      <c r="C906" s="367"/>
      <c r="D906" s="367"/>
      <c r="E906" s="367"/>
      <c r="F906" s="367"/>
      <c r="G906" s="367"/>
      <c r="H906" s="367"/>
      <c r="I906" s="36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</row>
    <row r="907" spans="1:23" ht="15.75">
      <c r="A907" s="367"/>
      <c r="B907" s="367"/>
      <c r="C907" s="367"/>
      <c r="D907" s="367"/>
      <c r="E907" s="367"/>
      <c r="F907" s="367"/>
      <c r="G907" s="367"/>
      <c r="H907" s="367"/>
      <c r="I907" s="36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</row>
    <row r="908" spans="1:23" ht="15.75">
      <c r="A908" s="367"/>
      <c r="B908" s="367"/>
      <c r="C908" s="367"/>
      <c r="D908" s="367"/>
      <c r="E908" s="367"/>
      <c r="F908" s="367"/>
      <c r="G908" s="367"/>
      <c r="H908" s="367"/>
      <c r="I908" s="36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</row>
    <row r="909" spans="1:23" ht="15.75">
      <c r="A909" s="367"/>
      <c r="B909" s="367"/>
      <c r="C909" s="367"/>
      <c r="D909" s="367"/>
      <c r="E909" s="367"/>
      <c r="F909" s="367"/>
      <c r="G909" s="367"/>
      <c r="H909" s="367"/>
      <c r="I909" s="36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</row>
    <row r="910" spans="1:23" ht="15.75">
      <c r="A910" s="367"/>
      <c r="B910" s="367"/>
      <c r="C910" s="367"/>
      <c r="D910" s="367"/>
      <c r="E910" s="367"/>
      <c r="F910" s="367"/>
      <c r="G910" s="367"/>
      <c r="H910" s="367"/>
      <c r="I910" s="36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</row>
    <row r="911" spans="1:23" ht="15.75">
      <c r="A911" s="367"/>
      <c r="B911" s="367"/>
      <c r="C911" s="367"/>
      <c r="D911" s="367"/>
      <c r="E911" s="367"/>
      <c r="F911" s="367"/>
      <c r="G911" s="367"/>
      <c r="H911" s="367"/>
      <c r="I911" s="36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</row>
    <row r="912" spans="1:23" ht="15.75">
      <c r="A912" s="367"/>
      <c r="B912" s="367"/>
      <c r="C912" s="367"/>
      <c r="D912" s="367"/>
      <c r="E912" s="367"/>
      <c r="F912" s="367"/>
      <c r="G912" s="367"/>
      <c r="H912" s="367"/>
      <c r="I912" s="36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</row>
    <row r="913" spans="1:23" ht="15.75">
      <c r="A913" s="367"/>
      <c r="B913" s="367"/>
      <c r="C913" s="367"/>
      <c r="D913" s="367"/>
      <c r="E913" s="367"/>
      <c r="F913" s="367"/>
      <c r="G913" s="367"/>
      <c r="H913" s="367"/>
      <c r="I913" s="36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</row>
    <row r="914" spans="1:23" ht="15.75">
      <c r="A914" s="367"/>
      <c r="B914" s="367"/>
      <c r="C914" s="367"/>
      <c r="D914" s="367"/>
      <c r="E914" s="367"/>
      <c r="F914" s="367"/>
      <c r="G914" s="367"/>
      <c r="H914" s="367"/>
      <c r="I914" s="36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</row>
    <row r="915" spans="1:23" ht="15.75">
      <c r="A915" s="367"/>
      <c r="B915" s="367"/>
      <c r="C915" s="367"/>
      <c r="D915" s="367"/>
      <c r="E915" s="367"/>
      <c r="F915" s="367"/>
      <c r="G915" s="367"/>
      <c r="H915" s="367"/>
      <c r="I915" s="36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</row>
    <row r="916" spans="1:23" ht="15.75">
      <c r="A916" s="367"/>
      <c r="B916" s="367"/>
      <c r="C916" s="367"/>
      <c r="D916" s="367"/>
      <c r="E916" s="367"/>
      <c r="F916" s="367"/>
      <c r="G916" s="367"/>
      <c r="H916" s="367"/>
      <c r="I916" s="36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</row>
    <row r="917" spans="1:23" ht="15.75">
      <c r="A917" s="367"/>
      <c r="B917" s="367"/>
      <c r="C917" s="367"/>
      <c r="D917" s="367"/>
      <c r="E917" s="367"/>
      <c r="F917" s="367"/>
      <c r="G917" s="367"/>
      <c r="H917" s="367"/>
      <c r="I917" s="36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</row>
    <row r="918" spans="1:23" ht="15.75">
      <c r="A918" s="367"/>
      <c r="B918" s="367"/>
      <c r="C918" s="367"/>
      <c r="D918" s="367"/>
      <c r="E918" s="367"/>
      <c r="F918" s="367"/>
      <c r="G918" s="367"/>
      <c r="H918" s="367"/>
      <c r="I918" s="36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</row>
    <row r="919" spans="1:23" ht="15.75">
      <c r="A919" s="367"/>
      <c r="B919" s="367"/>
      <c r="C919" s="367"/>
      <c r="D919" s="367"/>
      <c r="E919" s="367"/>
      <c r="F919" s="367"/>
      <c r="G919" s="367"/>
      <c r="H919" s="367"/>
      <c r="I919" s="36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</row>
    <row r="920" spans="1:23" ht="15.75">
      <c r="A920" s="367"/>
      <c r="B920" s="367"/>
      <c r="C920" s="367"/>
      <c r="D920" s="367"/>
      <c r="E920" s="367"/>
      <c r="F920" s="367"/>
      <c r="G920" s="367"/>
      <c r="H920" s="367"/>
      <c r="I920" s="36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</row>
    <row r="921" spans="1:23" ht="15.75">
      <c r="A921" s="367"/>
      <c r="B921" s="367"/>
      <c r="C921" s="367"/>
      <c r="D921" s="367"/>
      <c r="E921" s="367"/>
      <c r="F921" s="367"/>
      <c r="G921" s="367"/>
      <c r="H921" s="367"/>
      <c r="I921" s="36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</row>
    <row r="922" spans="1:23" ht="15.75">
      <c r="A922" s="367"/>
      <c r="B922" s="367"/>
      <c r="C922" s="367"/>
      <c r="D922" s="367"/>
      <c r="E922" s="367"/>
      <c r="F922" s="367"/>
      <c r="G922" s="367"/>
      <c r="H922" s="367"/>
      <c r="I922" s="36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</row>
    <row r="923" spans="1:23" ht="15.75">
      <c r="A923" s="367"/>
      <c r="B923" s="367"/>
      <c r="C923" s="367"/>
      <c r="D923" s="367"/>
      <c r="E923" s="367"/>
      <c r="F923" s="367"/>
      <c r="G923" s="367"/>
      <c r="H923" s="367"/>
      <c r="I923" s="36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</row>
    <row r="924" spans="1:23" ht="15.75">
      <c r="A924" s="367"/>
      <c r="B924" s="367"/>
      <c r="C924" s="367"/>
      <c r="D924" s="367"/>
      <c r="E924" s="367"/>
      <c r="F924" s="367"/>
      <c r="G924" s="367"/>
      <c r="H924" s="367"/>
      <c r="I924" s="36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</row>
    <row r="925" spans="1:23" ht="15.75">
      <c r="A925" s="367"/>
      <c r="B925" s="367"/>
      <c r="C925" s="367"/>
      <c r="D925" s="367"/>
      <c r="E925" s="367"/>
      <c r="F925" s="367"/>
      <c r="G925" s="367"/>
      <c r="H925" s="367"/>
      <c r="I925" s="36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</row>
    <row r="926" spans="1:23" ht="15.75">
      <c r="A926" s="367"/>
      <c r="B926" s="367"/>
      <c r="C926" s="367"/>
      <c r="D926" s="367"/>
      <c r="E926" s="367"/>
      <c r="F926" s="367"/>
      <c r="G926" s="367"/>
      <c r="H926" s="367"/>
      <c r="I926" s="36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</row>
    <row r="927" spans="1:23" ht="15.75">
      <c r="A927" s="367"/>
      <c r="B927" s="367"/>
      <c r="C927" s="367"/>
      <c r="D927" s="367"/>
      <c r="E927" s="367"/>
      <c r="F927" s="367"/>
      <c r="G927" s="367"/>
      <c r="H927" s="367"/>
      <c r="I927" s="36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</row>
    <row r="928" spans="1:23" ht="15.75">
      <c r="A928" s="367"/>
      <c r="B928" s="367"/>
      <c r="C928" s="367"/>
      <c r="D928" s="367"/>
      <c r="E928" s="367"/>
      <c r="F928" s="367"/>
      <c r="G928" s="367"/>
      <c r="H928" s="367"/>
      <c r="I928" s="36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</row>
    <row r="929" spans="1:23" ht="15.75">
      <c r="A929" s="367"/>
      <c r="B929" s="367"/>
      <c r="C929" s="367"/>
      <c r="D929" s="367"/>
      <c r="E929" s="367"/>
      <c r="F929" s="367"/>
      <c r="G929" s="367"/>
      <c r="H929" s="367"/>
      <c r="I929" s="36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</row>
    <row r="930" spans="1:23" ht="15.75">
      <c r="A930" s="367"/>
      <c r="B930" s="367"/>
      <c r="C930" s="367"/>
      <c r="D930" s="367"/>
      <c r="E930" s="367"/>
      <c r="F930" s="367"/>
      <c r="G930" s="367"/>
      <c r="H930" s="367"/>
      <c r="I930" s="367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</row>
    <row r="931" spans="1:23" ht="15.75">
      <c r="A931" s="367"/>
      <c r="B931" s="367"/>
      <c r="C931" s="367"/>
      <c r="D931" s="367"/>
      <c r="E931" s="367"/>
      <c r="F931" s="367"/>
      <c r="G931" s="367"/>
      <c r="H931" s="367"/>
      <c r="I931" s="367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</row>
    <row r="932" spans="1:23" ht="15.75">
      <c r="A932" s="367"/>
      <c r="B932" s="367"/>
      <c r="C932" s="367"/>
      <c r="D932" s="367"/>
      <c r="E932" s="367"/>
      <c r="F932" s="367"/>
      <c r="G932" s="367"/>
      <c r="H932" s="367"/>
      <c r="I932" s="367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</row>
    <row r="933" spans="1:23" ht="15.75">
      <c r="A933" s="367"/>
      <c r="B933" s="367"/>
      <c r="C933" s="367"/>
      <c r="D933" s="367"/>
      <c r="E933" s="367"/>
      <c r="F933" s="367"/>
      <c r="G933" s="367"/>
      <c r="H933" s="367"/>
      <c r="I933" s="367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</row>
    <row r="934" spans="1:23" ht="15.75">
      <c r="A934" s="367"/>
      <c r="B934" s="367"/>
      <c r="C934" s="367"/>
      <c r="D934" s="367"/>
      <c r="E934" s="367"/>
      <c r="F934" s="367"/>
      <c r="G934" s="367"/>
      <c r="H934" s="367"/>
      <c r="I934" s="367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</row>
    <row r="935" spans="1:23" ht="15.75">
      <c r="A935" s="367"/>
      <c r="B935" s="367"/>
      <c r="C935" s="367"/>
      <c r="D935" s="367"/>
      <c r="E935" s="367"/>
      <c r="F935" s="367"/>
      <c r="G935" s="367"/>
      <c r="H935" s="367"/>
      <c r="I935" s="367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</row>
    <row r="936" spans="1:23" ht="15.75">
      <c r="A936" s="367"/>
      <c r="B936" s="367"/>
      <c r="C936" s="367"/>
      <c r="D936" s="367"/>
      <c r="E936" s="367"/>
      <c r="F936" s="367"/>
      <c r="G936" s="367"/>
      <c r="H936" s="367"/>
      <c r="I936" s="367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</row>
    <row r="937" spans="1:23" ht="15.75">
      <c r="A937" s="367"/>
      <c r="B937" s="367"/>
      <c r="C937" s="367"/>
      <c r="D937" s="367"/>
      <c r="E937" s="367"/>
      <c r="F937" s="367"/>
      <c r="G937" s="367"/>
      <c r="H937" s="367"/>
      <c r="I937" s="367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</row>
    <row r="938" spans="1:23" ht="15.75">
      <c r="A938" s="367"/>
      <c r="B938" s="367"/>
      <c r="C938" s="367"/>
      <c r="D938" s="367"/>
      <c r="E938" s="367"/>
      <c r="F938" s="367"/>
      <c r="G938" s="367"/>
      <c r="H938" s="367"/>
      <c r="I938" s="367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</row>
    <row r="939" spans="1:23" ht="15.75">
      <c r="A939" s="367"/>
      <c r="B939" s="367"/>
      <c r="C939" s="367"/>
      <c r="D939" s="367"/>
      <c r="E939" s="367"/>
      <c r="F939" s="367"/>
      <c r="G939" s="367"/>
      <c r="H939" s="367"/>
      <c r="I939" s="367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</row>
    <row r="940" spans="1:23" ht="15.75">
      <c r="A940" s="367"/>
      <c r="B940" s="367"/>
      <c r="C940" s="367"/>
      <c r="D940" s="367"/>
      <c r="E940" s="367"/>
      <c r="F940" s="367"/>
      <c r="G940" s="367"/>
      <c r="H940" s="367"/>
      <c r="I940" s="367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</row>
    <row r="941" spans="1:23" ht="15.75">
      <c r="A941" s="367"/>
      <c r="B941" s="367"/>
      <c r="C941" s="367"/>
      <c r="D941" s="367"/>
      <c r="E941" s="367"/>
      <c r="F941" s="367"/>
      <c r="G941" s="367"/>
      <c r="H941" s="367"/>
      <c r="I941" s="367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</row>
    <row r="942" spans="1:23" ht="15.75">
      <c r="A942" s="367"/>
      <c r="B942" s="367"/>
      <c r="C942" s="367"/>
      <c r="D942" s="367"/>
      <c r="E942" s="367"/>
      <c r="F942" s="367"/>
      <c r="G942" s="367"/>
      <c r="H942" s="367"/>
      <c r="I942" s="367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</row>
    <row r="943" spans="1:23" ht="15.75">
      <c r="A943" s="367"/>
      <c r="B943" s="367"/>
      <c r="C943" s="367"/>
      <c r="D943" s="367"/>
      <c r="E943" s="367"/>
      <c r="F943" s="367"/>
      <c r="G943" s="367"/>
      <c r="H943" s="367"/>
      <c r="I943" s="367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</row>
    <row r="944" spans="1:23" ht="15.75">
      <c r="A944" s="367"/>
      <c r="B944" s="367"/>
      <c r="C944" s="367"/>
      <c r="D944" s="367"/>
      <c r="E944" s="367"/>
      <c r="F944" s="367"/>
      <c r="G944" s="367"/>
      <c r="H944" s="367"/>
      <c r="I944" s="367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</row>
    <row r="945" spans="1:23" ht="15.75">
      <c r="A945" s="367"/>
      <c r="B945" s="367"/>
      <c r="C945" s="367"/>
      <c r="D945" s="367"/>
      <c r="E945" s="367"/>
      <c r="F945" s="367"/>
      <c r="G945" s="367"/>
      <c r="H945" s="367"/>
      <c r="I945" s="367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</row>
    <row r="946" spans="1:23" ht="15.75">
      <c r="A946" s="367"/>
      <c r="B946" s="367"/>
      <c r="C946" s="367"/>
      <c r="D946" s="367"/>
      <c r="E946" s="367"/>
      <c r="F946" s="367"/>
      <c r="G946" s="367"/>
      <c r="H946" s="367"/>
      <c r="I946" s="367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</row>
    <row r="947" spans="1:23" ht="15.75">
      <c r="A947" s="367"/>
      <c r="B947" s="367"/>
      <c r="C947" s="367"/>
      <c r="D947" s="367"/>
      <c r="E947" s="367"/>
      <c r="F947" s="367"/>
      <c r="G947" s="367"/>
      <c r="H947" s="367"/>
      <c r="I947" s="367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</row>
    <row r="948" spans="1:23" ht="15.75">
      <c r="A948" s="367"/>
      <c r="B948" s="367"/>
      <c r="C948" s="367"/>
      <c r="D948" s="367"/>
      <c r="E948" s="367"/>
      <c r="F948" s="367"/>
      <c r="G948" s="367"/>
      <c r="H948" s="367"/>
      <c r="I948" s="367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</row>
    <row r="949" spans="1:23" ht="15.75">
      <c r="A949" s="367"/>
      <c r="B949" s="367"/>
      <c r="C949" s="367"/>
      <c r="D949" s="367"/>
      <c r="E949" s="367"/>
      <c r="F949" s="367"/>
      <c r="G949" s="367"/>
      <c r="H949" s="367"/>
      <c r="I949" s="367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</row>
    <row r="950" spans="1:23" ht="15.75">
      <c r="A950" s="367"/>
      <c r="B950" s="367"/>
      <c r="C950" s="367"/>
      <c r="D950" s="367"/>
      <c r="E950" s="367"/>
      <c r="F950" s="367"/>
      <c r="G950" s="367"/>
      <c r="H950" s="367"/>
      <c r="I950" s="367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</row>
    <row r="951" spans="1:23" ht="15.75">
      <c r="A951" s="367"/>
      <c r="B951" s="367"/>
      <c r="C951" s="367"/>
      <c r="D951" s="367"/>
      <c r="E951" s="367"/>
      <c r="F951" s="367"/>
      <c r="G951" s="367"/>
      <c r="H951" s="367"/>
      <c r="I951" s="367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</row>
    <row r="952" spans="1:23" ht="15.75">
      <c r="A952" s="367"/>
      <c r="B952" s="367"/>
      <c r="C952" s="367"/>
      <c r="D952" s="367"/>
      <c r="E952" s="367"/>
      <c r="F952" s="367"/>
      <c r="G952" s="367"/>
      <c r="H952" s="367"/>
      <c r="I952" s="367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</row>
    <row r="953" spans="1:23" ht="15.75">
      <c r="A953" s="367"/>
      <c r="B953" s="367"/>
      <c r="C953" s="367"/>
      <c r="D953" s="367"/>
      <c r="E953" s="367"/>
      <c r="F953" s="367"/>
      <c r="G953" s="367"/>
      <c r="H953" s="367"/>
      <c r="I953" s="367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</row>
    <row r="954" spans="1:23" ht="15.75">
      <c r="A954" s="367"/>
      <c r="B954" s="367"/>
      <c r="C954" s="367"/>
      <c r="D954" s="367"/>
      <c r="E954" s="367"/>
      <c r="F954" s="367"/>
      <c r="G954" s="367"/>
      <c r="H954" s="367"/>
      <c r="I954" s="367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</row>
    <row r="955" spans="1:23" ht="15.75">
      <c r="A955" s="367"/>
      <c r="B955" s="367"/>
      <c r="C955" s="367"/>
      <c r="D955" s="367"/>
      <c r="E955" s="367"/>
      <c r="F955" s="367"/>
      <c r="G955" s="367"/>
      <c r="H955" s="367"/>
      <c r="I955" s="367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</row>
    <row r="956" spans="1:23" ht="15.75">
      <c r="A956" s="367"/>
      <c r="B956" s="367"/>
      <c r="C956" s="367"/>
      <c r="D956" s="367"/>
      <c r="E956" s="367"/>
      <c r="F956" s="367"/>
      <c r="G956" s="367"/>
      <c r="H956" s="367"/>
      <c r="I956" s="367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</row>
    <row r="957" spans="1:23" ht="15.75">
      <c r="A957" s="367"/>
      <c r="B957" s="367"/>
      <c r="C957" s="367"/>
      <c r="D957" s="367"/>
      <c r="E957" s="367"/>
      <c r="F957" s="367"/>
      <c r="G957" s="367"/>
      <c r="H957" s="367"/>
      <c r="I957" s="367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</row>
    <row r="958" spans="1:23" ht="15.75">
      <c r="A958" s="367"/>
      <c r="B958" s="367"/>
      <c r="C958" s="367"/>
      <c r="D958" s="367"/>
      <c r="E958" s="367"/>
      <c r="F958" s="367"/>
      <c r="G958" s="367"/>
      <c r="H958" s="367"/>
      <c r="I958" s="367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</row>
    <row r="959" spans="1:23" ht="15.75">
      <c r="A959" s="367"/>
      <c r="B959" s="367"/>
      <c r="C959" s="367"/>
      <c r="D959" s="367"/>
      <c r="E959" s="367"/>
      <c r="F959" s="367"/>
      <c r="G959" s="367"/>
      <c r="H959" s="367"/>
      <c r="I959" s="367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</row>
    <row r="960" spans="1:23" ht="15.75">
      <c r="A960" s="367"/>
      <c r="B960" s="367"/>
      <c r="C960" s="367"/>
      <c r="D960" s="367"/>
      <c r="E960" s="367"/>
      <c r="F960" s="367"/>
      <c r="G960" s="367"/>
      <c r="H960" s="367"/>
      <c r="I960" s="367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</row>
    <row r="961" spans="1:23" ht="15.75">
      <c r="A961" s="367"/>
      <c r="B961" s="367"/>
      <c r="C961" s="367"/>
      <c r="D961" s="367"/>
      <c r="E961" s="367"/>
      <c r="F961" s="367"/>
      <c r="G961" s="367"/>
      <c r="H961" s="367"/>
      <c r="I961" s="367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</row>
    <row r="962" spans="1:23" ht="15.75">
      <c r="A962" s="367"/>
      <c r="B962" s="367"/>
      <c r="C962" s="367"/>
      <c r="D962" s="367"/>
      <c r="E962" s="367"/>
      <c r="F962" s="367"/>
      <c r="G962" s="367"/>
      <c r="H962" s="367"/>
      <c r="I962" s="367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</row>
    <row r="963" spans="1:23" ht="15.75">
      <c r="A963" s="367"/>
      <c r="B963" s="367"/>
      <c r="C963" s="367"/>
      <c r="D963" s="367"/>
      <c r="E963" s="367"/>
      <c r="F963" s="367"/>
      <c r="G963" s="367"/>
      <c r="H963" s="367"/>
      <c r="I963" s="367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</row>
    <row r="964" spans="1:23" ht="15.75">
      <c r="A964" s="367"/>
      <c r="B964" s="367"/>
      <c r="C964" s="367"/>
      <c r="D964" s="367"/>
      <c r="E964" s="367"/>
      <c r="F964" s="367"/>
      <c r="G964" s="367"/>
      <c r="H964" s="367"/>
      <c r="I964" s="367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</row>
    <row r="965" spans="1:23" ht="15.75">
      <c r="A965" s="367"/>
      <c r="B965" s="367"/>
      <c r="C965" s="367"/>
      <c r="D965" s="367"/>
      <c r="E965" s="367"/>
      <c r="F965" s="367"/>
      <c r="G965" s="367"/>
      <c r="H965" s="367"/>
      <c r="I965" s="367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</row>
    <row r="966" spans="1:23" ht="15.75">
      <c r="A966" s="367"/>
      <c r="B966" s="367"/>
      <c r="C966" s="367"/>
      <c r="D966" s="367"/>
      <c r="E966" s="367"/>
      <c r="F966" s="367"/>
      <c r="G966" s="367"/>
      <c r="H966" s="367"/>
      <c r="I966" s="36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</row>
    <row r="967" spans="1:23" ht="15.75">
      <c r="A967" s="367"/>
      <c r="B967" s="367"/>
      <c r="C967" s="367"/>
      <c r="D967" s="367"/>
      <c r="E967" s="367"/>
      <c r="F967" s="367"/>
      <c r="G967" s="367"/>
      <c r="H967" s="367"/>
      <c r="I967" s="367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</row>
    <row r="968" spans="1:23" ht="15.75">
      <c r="A968" s="367"/>
      <c r="B968" s="367"/>
      <c r="C968" s="367"/>
      <c r="D968" s="367"/>
      <c r="E968" s="367"/>
      <c r="F968" s="367"/>
      <c r="G968" s="367"/>
      <c r="H968" s="367"/>
      <c r="I968" s="367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</row>
    <row r="969" spans="1:23" ht="15.75">
      <c r="A969" s="367"/>
      <c r="B969" s="367"/>
      <c r="C969" s="367"/>
      <c r="D969" s="367"/>
      <c r="E969" s="367"/>
      <c r="F969" s="367"/>
      <c r="G969" s="367"/>
      <c r="H969" s="367"/>
      <c r="I969" s="367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</row>
    <row r="970" spans="1:23" ht="15.75">
      <c r="A970" s="367"/>
      <c r="B970" s="367"/>
      <c r="C970" s="367"/>
      <c r="D970" s="367"/>
      <c r="E970" s="367"/>
      <c r="F970" s="367"/>
      <c r="G970" s="367"/>
      <c r="H970" s="367"/>
      <c r="I970" s="367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</row>
    <row r="971" spans="1:23" ht="15.75">
      <c r="A971" s="367"/>
      <c r="B971" s="367"/>
      <c r="C971" s="367"/>
      <c r="D971" s="367"/>
      <c r="E971" s="367"/>
      <c r="F971" s="367"/>
      <c r="G971" s="367"/>
      <c r="H971" s="367"/>
      <c r="I971" s="367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</row>
    <row r="972" spans="1:23" ht="15.75">
      <c r="A972" s="367"/>
      <c r="B972" s="367"/>
      <c r="C972" s="367"/>
      <c r="D972" s="367"/>
      <c r="E972" s="367"/>
      <c r="F972" s="367"/>
      <c r="G972" s="367"/>
      <c r="H972" s="367"/>
      <c r="I972" s="367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</row>
    <row r="973" spans="1:23" ht="15.75">
      <c r="A973" s="367"/>
      <c r="B973" s="367"/>
      <c r="C973" s="367"/>
      <c r="D973" s="367"/>
      <c r="E973" s="367"/>
      <c r="F973" s="367"/>
      <c r="G973" s="367"/>
      <c r="H973" s="367"/>
      <c r="I973" s="367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</row>
    <row r="974" spans="1:23" ht="15.75">
      <c r="A974" s="367"/>
      <c r="B974" s="367"/>
      <c r="C974" s="367"/>
      <c r="D974" s="367"/>
      <c r="E974" s="367"/>
      <c r="F974" s="367"/>
      <c r="G974" s="367"/>
      <c r="H974" s="367"/>
      <c r="I974" s="367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</row>
    <row r="975" spans="1:23" ht="15.75">
      <c r="A975" s="367"/>
      <c r="B975" s="367"/>
      <c r="C975" s="367"/>
      <c r="D975" s="367"/>
      <c r="E975" s="367"/>
      <c r="F975" s="367"/>
      <c r="G975" s="367"/>
      <c r="H975" s="367"/>
      <c r="I975" s="367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</row>
    <row r="976" spans="1:23" ht="15.75">
      <c r="A976" s="367"/>
      <c r="B976" s="367"/>
      <c r="C976" s="367"/>
      <c r="D976" s="367"/>
      <c r="E976" s="367"/>
      <c r="F976" s="367"/>
      <c r="G976" s="367"/>
      <c r="H976" s="367"/>
      <c r="I976" s="367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</row>
    <row r="977" spans="1:23" ht="15.75">
      <c r="A977" s="367"/>
      <c r="B977" s="367"/>
      <c r="C977" s="367"/>
      <c r="D977" s="367"/>
      <c r="E977" s="367"/>
      <c r="F977" s="367"/>
      <c r="G977" s="367"/>
      <c r="H977" s="367"/>
      <c r="I977" s="367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</row>
  </sheetData>
  <mergeCells count="9">
    <mergeCell ref="E10:H10"/>
    <mergeCell ref="E11:H11"/>
    <mergeCell ref="E5:H5"/>
    <mergeCell ref="E6:H6"/>
    <mergeCell ref="E7:H7"/>
    <mergeCell ref="E8:H8"/>
    <mergeCell ref="E9:H9"/>
    <mergeCell ref="A6:A11"/>
    <mergeCell ref="A2:G2"/>
  </mergeCells>
  <conditionalFormatting sqref="A1:H1">
    <cfRule type="expression" dxfId="30" priority="7">
      <formula>AND(($A:$A)=MAX($A:$A), ISNUMBER($A:$A))</formula>
    </cfRule>
  </conditionalFormatting>
  <conditionalFormatting sqref="A3:H4 A5:B5 H2">
    <cfRule type="expression" dxfId="29" priority="4">
      <formula>AND(($A:$A)=MAX($A:$A), ISNUMBER($A:$A))</formula>
    </cfRule>
  </conditionalFormatting>
  <conditionalFormatting sqref="A12:H14">
    <cfRule type="expression" dxfId="28" priority="5">
      <formula>AND(($A:$A)=MAX($A:$A), ISNUMBER($A:$A))</formula>
    </cfRule>
  </conditionalFormatting>
  <conditionalFormatting sqref="A6:A11">
    <cfRule type="expression" dxfId="27" priority="6">
      <formula>AND(($A:$A)=MAX($A:$A), ISNUMBER($A:$A))</formula>
    </cfRule>
  </conditionalFormatting>
  <conditionalFormatting sqref="D5:D11">
    <cfRule type="expression" dxfId="26" priority="2">
      <formula>AND(($A:$A)=MAX($A:$A), ISNUMBER($A:$A))</formula>
    </cfRule>
  </conditionalFormatting>
  <conditionalFormatting sqref="A2">
    <cfRule type="expression" dxfId="25" priority="3">
      <formula>AND(($A:$A)=MAX($A:$A), ISNUMBER($A:$A))</formula>
    </cfRule>
  </conditionalFormatting>
  <conditionalFormatting sqref="B6:B11">
    <cfRule type="expression" dxfId="24" priority="1">
      <formula>AND(($A:$A)=MAX($A:$A), ISNUMBER($A:$A))</formula>
    </cfRule>
  </conditionalFormatting>
  <hyperlinks>
    <hyperlink ref="A15" r:id="rId1" xr:uid="{3D955A48-7683-4AD1-B180-BF3495AB67CA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24"/>
  <sheetViews>
    <sheetView showGridLines="0" workbookViewId="0"/>
  </sheetViews>
  <sheetFormatPr defaultColWidth="13.5" defaultRowHeight="15" customHeight="1"/>
  <cols>
    <col min="1" max="1" width="28.625" customWidth="1"/>
    <col min="2" max="2" width="2.375" customWidth="1"/>
    <col min="3" max="3" width="24.5" customWidth="1"/>
    <col min="4" max="4" width="2.375" customWidth="1"/>
    <col min="5" max="8" width="25.375" customWidth="1"/>
    <col min="9" max="9" width="8.375" customWidth="1"/>
  </cols>
  <sheetData>
    <row r="1" spans="1:9" ht="7.5" customHeight="1">
      <c r="A1" s="37"/>
      <c r="B1" s="37"/>
      <c r="C1" s="37"/>
      <c r="D1" s="37"/>
      <c r="E1" s="37"/>
      <c r="F1" s="37"/>
      <c r="G1" s="37"/>
      <c r="H1" s="37"/>
      <c r="I1" s="37"/>
    </row>
    <row r="2" spans="1:9" s="42" customFormat="1" ht="51" customHeight="1">
      <c r="A2" s="261" t="s">
        <v>0</v>
      </c>
      <c r="B2" s="262"/>
      <c r="C2" s="262"/>
      <c r="D2" s="262"/>
      <c r="E2" s="262"/>
      <c r="F2" s="262"/>
      <c r="G2" s="262"/>
      <c r="H2" s="41"/>
      <c r="I2" s="41"/>
    </row>
    <row r="3" spans="1:9" ht="22.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2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30">
      <c r="A5" s="2"/>
      <c r="B5" s="3"/>
      <c r="C5" s="40" t="s">
        <v>5</v>
      </c>
      <c r="D5" s="49"/>
      <c r="E5" s="40" t="s">
        <v>9</v>
      </c>
      <c r="F5" s="40" t="s">
        <v>10</v>
      </c>
      <c r="G5" s="40" t="s">
        <v>11</v>
      </c>
      <c r="H5" s="40" t="s">
        <v>12</v>
      </c>
      <c r="I5" s="50" t="s">
        <v>13</v>
      </c>
    </row>
    <row r="6" spans="1:9" ht="45.75" customHeight="1">
      <c r="A6" s="259" t="s">
        <v>22</v>
      </c>
      <c r="B6" s="4"/>
      <c r="C6" s="39" t="s">
        <v>23</v>
      </c>
      <c r="D6" s="35"/>
      <c r="E6" s="43" t="s">
        <v>24</v>
      </c>
      <c r="F6" s="43" t="s">
        <v>24</v>
      </c>
      <c r="G6" s="43" t="s">
        <v>24</v>
      </c>
      <c r="H6" s="43" t="s">
        <v>24</v>
      </c>
      <c r="I6" s="44">
        <v>2</v>
      </c>
    </row>
    <row r="7" spans="1:9" ht="45.75" customHeight="1">
      <c r="A7" s="260"/>
      <c r="B7" s="6"/>
      <c r="C7" s="39" t="s">
        <v>25</v>
      </c>
      <c r="D7" s="35"/>
      <c r="E7" s="45" t="s">
        <v>26</v>
      </c>
      <c r="F7" s="45" t="s">
        <v>26</v>
      </c>
      <c r="G7" s="45" t="s">
        <v>26</v>
      </c>
      <c r="H7" s="45" t="s">
        <v>26</v>
      </c>
      <c r="I7" s="46">
        <v>1</v>
      </c>
    </row>
    <row r="8" spans="1:9" ht="45.75" customHeight="1">
      <c r="A8" s="260"/>
      <c r="B8" s="6"/>
      <c r="C8" s="39" t="s">
        <v>30</v>
      </c>
      <c r="D8" s="35"/>
      <c r="E8" s="45" t="s">
        <v>29</v>
      </c>
      <c r="F8" s="45" t="s">
        <v>29</v>
      </c>
      <c r="G8" s="45" t="s">
        <v>29</v>
      </c>
      <c r="H8" s="45" t="s">
        <v>29</v>
      </c>
      <c r="I8" s="46">
        <v>2</v>
      </c>
    </row>
    <row r="9" spans="1:9" ht="45.75" customHeight="1">
      <c r="A9" s="260"/>
      <c r="B9" s="6"/>
      <c r="C9" s="39" t="s">
        <v>32</v>
      </c>
      <c r="D9" s="35"/>
      <c r="E9" s="45" t="s">
        <v>33</v>
      </c>
      <c r="F9" s="45" t="s">
        <v>33</v>
      </c>
      <c r="G9" s="45" t="s">
        <v>33</v>
      </c>
      <c r="H9" s="45" t="s">
        <v>33</v>
      </c>
      <c r="I9" s="46">
        <v>1</v>
      </c>
    </row>
    <row r="10" spans="1:9" ht="45.75" customHeight="1">
      <c r="A10" s="260"/>
      <c r="B10" s="6"/>
      <c r="C10" s="39" t="s">
        <v>34</v>
      </c>
      <c r="D10" s="35"/>
      <c r="E10" s="45" t="s">
        <v>35</v>
      </c>
      <c r="F10" s="45" t="s">
        <v>35</v>
      </c>
      <c r="G10" s="45" t="s">
        <v>35</v>
      </c>
      <c r="H10" s="45" t="s">
        <v>35</v>
      </c>
      <c r="I10" s="46">
        <v>2</v>
      </c>
    </row>
    <row r="11" spans="1:9" ht="45.75" customHeight="1">
      <c r="A11" s="260"/>
      <c r="B11" s="6"/>
      <c r="C11" s="39" t="s">
        <v>37</v>
      </c>
      <c r="D11" s="35"/>
      <c r="E11" s="45" t="s">
        <v>38</v>
      </c>
      <c r="F11" s="45" t="s">
        <v>38</v>
      </c>
      <c r="G11" s="45" t="s">
        <v>38</v>
      </c>
      <c r="H11" s="45" t="s">
        <v>38</v>
      </c>
      <c r="I11" s="46">
        <v>1</v>
      </c>
    </row>
    <row r="12" spans="1:9" ht="45.75" customHeight="1">
      <c r="A12" s="260"/>
      <c r="B12" s="6"/>
      <c r="C12" s="39" t="s">
        <v>39</v>
      </c>
      <c r="D12" s="35"/>
      <c r="E12" s="45" t="s">
        <v>29</v>
      </c>
      <c r="F12" s="45" t="s">
        <v>29</v>
      </c>
      <c r="G12" s="45" t="s">
        <v>29</v>
      </c>
      <c r="H12" s="45" t="s">
        <v>29</v>
      </c>
      <c r="I12" s="46">
        <v>2</v>
      </c>
    </row>
    <row r="13" spans="1:9" ht="45.75" customHeight="1">
      <c r="A13" s="7"/>
      <c r="B13" s="6"/>
      <c r="C13" s="39" t="s">
        <v>40</v>
      </c>
      <c r="D13" s="35"/>
      <c r="E13" s="45" t="s">
        <v>33</v>
      </c>
      <c r="F13" s="45" t="s">
        <v>33</v>
      </c>
      <c r="G13" s="45" t="s">
        <v>33</v>
      </c>
      <c r="H13" s="45" t="s">
        <v>33</v>
      </c>
      <c r="I13" s="46">
        <v>1</v>
      </c>
    </row>
    <row r="14" spans="1:9" ht="45.75" customHeight="1">
      <c r="A14" s="8"/>
      <c r="B14" s="6"/>
      <c r="C14" s="39" t="s">
        <v>42</v>
      </c>
      <c r="D14" s="35"/>
      <c r="E14" s="45" t="s">
        <v>35</v>
      </c>
      <c r="F14" s="45" t="s">
        <v>35</v>
      </c>
      <c r="G14" s="45" t="s">
        <v>35</v>
      </c>
      <c r="H14" s="45" t="s">
        <v>35</v>
      </c>
      <c r="I14" s="46">
        <v>2</v>
      </c>
    </row>
    <row r="15" spans="1:9" ht="45.75" customHeight="1">
      <c r="A15" s="8"/>
      <c r="B15" s="6"/>
      <c r="C15" s="39" t="s">
        <v>43</v>
      </c>
      <c r="D15" s="35"/>
      <c r="E15" s="47" t="s">
        <v>44</v>
      </c>
      <c r="F15" s="47" t="s">
        <v>44</v>
      </c>
      <c r="G15" s="47" t="s">
        <v>44</v>
      </c>
      <c r="H15" s="47" t="s">
        <v>44</v>
      </c>
      <c r="I15" s="48">
        <v>3</v>
      </c>
    </row>
    <row r="16" spans="1:9" ht="45" customHeight="1">
      <c r="A16" s="9"/>
      <c r="B16" s="6"/>
      <c r="C16" s="9"/>
      <c r="D16" s="10"/>
      <c r="E16" s="11"/>
      <c r="F16" s="12"/>
      <c r="G16" s="12"/>
      <c r="H16" s="12"/>
      <c r="I16" s="12"/>
    </row>
    <row r="17" spans="1:9" ht="7.5" customHeight="1">
      <c r="A17" s="13"/>
      <c r="B17" s="14"/>
      <c r="C17" s="13"/>
      <c r="D17" s="13"/>
      <c r="E17" s="13"/>
      <c r="F17" s="13"/>
      <c r="G17" s="13"/>
      <c r="H17" s="13"/>
      <c r="I17" s="13"/>
    </row>
    <row r="18" spans="1:9" ht="33.75" customHeight="1">
      <c r="A18" s="9"/>
      <c r="B18" s="6"/>
      <c r="C18" s="9"/>
      <c r="D18" s="9"/>
      <c r="E18" s="9"/>
      <c r="F18" s="9"/>
      <c r="G18" s="9"/>
      <c r="H18" s="9"/>
      <c r="I18" s="9"/>
    </row>
    <row r="19" spans="1:9" ht="22.5" customHeight="1">
      <c r="A19" s="2"/>
      <c r="B19" s="3"/>
      <c r="C19" s="40" t="s">
        <v>45</v>
      </c>
      <c r="D19" s="49"/>
      <c r="E19" s="40" t="s">
        <v>46</v>
      </c>
      <c r="F19" s="40" t="s">
        <v>47</v>
      </c>
      <c r="G19" s="40" t="s">
        <v>48</v>
      </c>
      <c r="H19" s="40" t="s">
        <v>49</v>
      </c>
      <c r="I19" s="1"/>
    </row>
    <row r="20" spans="1:9" ht="42.75" customHeight="1">
      <c r="A20" s="259" t="s">
        <v>50</v>
      </c>
      <c r="B20" s="4"/>
      <c r="C20" s="39" t="s">
        <v>51</v>
      </c>
      <c r="D20" s="5"/>
      <c r="E20" s="45" t="s">
        <v>24</v>
      </c>
      <c r="F20" s="45" t="s">
        <v>24</v>
      </c>
      <c r="G20" s="45" t="s">
        <v>24</v>
      </c>
      <c r="H20" s="45" t="s">
        <v>24</v>
      </c>
      <c r="I20" s="1"/>
    </row>
    <row r="21" spans="1:9" ht="42.75" customHeight="1">
      <c r="A21" s="259"/>
      <c r="B21" s="6"/>
      <c r="C21" s="39" t="s">
        <v>52</v>
      </c>
      <c r="D21" s="5"/>
      <c r="E21" s="45" t="s">
        <v>26</v>
      </c>
      <c r="F21" s="45" t="s">
        <v>26</v>
      </c>
      <c r="G21" s="45" t="s">
        <v>26</v>
      </c>
      <c r="H21" s="45" t="s">
        <v>26</v>
      </c>
      <c r="I21" s="1"/>
    </row>
    <row r="22" spans="1:9" ht="42.75" customHeight="1">
      <c r="A22" s="259"/>
      <c r="B22" s="6"/>
      <c r="C22" s="39" t="s">
        <v>53</v>
      </c>
      <c r="D22" s="5"/>
      <c r="E22" s="251" t="s">
        <v>29</v>
      </c>
      <c r="F22" s="251" t="s">
        <v>29</v>
      </c>
      <c r="G22" s="251" t="s">
        <v>29</v>
      </c>
      <c r="H22" s="251" t="s">
        <v>29</v>
      </c>
      <c r="I22" s="1"/>
    </row>
    <row r="23" spans="1:9" ht="42.75" customHeight="1" thickBot="1">
      <c r="A23" s="259"/>
      <c r="B23" s="6"/>
      <c r="C23" s="39" t="s">
        <v>54</v>
      </c>
      <c r="D23" s="5"/>
      <c r="E23" s="252" t="s">
        <v>44</v>
      </c>
      <c r="F23" s="252" t="s">
        <v>44</v>
      </c>
      <c r="G23" s="252" t="s">
        <v>44</v>
      </c>
      <c r="H23" s="252" t="s">
        <v>44</v>
      </c>
      <c r="I23" s="1"/>
    </row>
    <row r="24" spans="1:9" ht="15" customHeight="1">
      <c r="A24" s="259"/>
      <c r="B24" s="9"/>
      <c r="C24" s="9"/>
      <c r="D24" s="9"/>
      <c r="E24" s="9"/>
      <c r="F24" s="9"/>
      <c r="G24" s="9"/>
      <c r="H24" s="9"/>
      <c r="I24" s="9"/>
    </row>
  </sheetData>
  <mergeCells count="3">
    <mergeCell ref="A6:A12"/>
    <mergeCell ref="A2:G2"/>
    <mergeCell ref="A20:A24"/>
  </mergeCells>
  <conditionalFormatting sqref="C16:C18 A1:A20">
    <cfRule type="expression" dxfId="23" priority="2">
      <formula>AND(($A:$A)=MAX($A:$A), ISNUMBER($A:$A))</formula>
    </cfRule>
  </conditionalFormatting>
  <conditionalFormatting sqref="B24:I24">
    <cfRule type="expression" dxfId="22" priority="1">
      <formula>AND(($A:$A)=MAX($A:$A), ISNUMBER($A:$A))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5"/>
  <sheetViews>
    <sheetView showGridLines="0" workbookViewId="0">
      <pane ySplit="1" topLeftCell="A2" activePane="bottomLeft" state="frozen"/>
      <selection pane="bottomLeft" activeCell="A2" sqref="A2:G2"/>
    </sheetView>
  </sheetViews>
  <sheetFormatPr defaultColWidth="13.5" defaultRowHeight="15" customHeight="1"/>
  <cols>
    <col min="1" max="1" width="21.875" customWidth="1"/>
    <col min="2" max="2" width="18.5" customWidth="1"/>
    <col min="4" max="4" width="2.375" style="51" customWidth="1"/>
    <col min="5" max="6" width="9.375" style="51" customWidth="1"/>
    <col min="7" max="7" width="9.375" customWidth="1"/>
    <col min="8" max="8" width="2.375" style="51" customWidth="1"/>
    <col min="9" max="9" width="45.75" customWidth="1"/>
  </cols>
  <sheetData>
    <row r="1" spans="1:9" ht="7.5" customHeight="1">
      <c r="A1" s="37"/>
      <c r="B1" s="37"/>
      <c r="C1" s="37"/>
      <c r="D1" s="37"/>
      <c r="E1" s="37"/>
      <c r="F1" s="37"/>
      <c r="G1" s="37"/>
      <c r="H1" s="37"/>
      <c r="I1" s="37"/>
    </row>
    <row r="2" spans="1:9" s="42" customFormat="1" ht="51" customHeight="1">
      <c r="A2" s="261" t="s">
        <v>1</v>
      </c>
      <c r="B2" s="262"/>
      <c r="C2" s="262"/>
      <c r="D2" s="262"/>
      <c r="E2" s="262"/>
      <c r="F2" s="262"/>
      <c r="G2" s="262"/>
      <c r="H2" s="1"/>
      <c r="I2" s="41"/>
    </row>
    <row r="3" spans="1:9" ht="22.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2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5.5" customHeight="1">
      <c r="A5" s="370" t="s">
        <v>3</v>
      </c>
      <c r="B5" s="371"/>
      <c r="C5" s="372"/>
      <c r="D5" s="1"/>
      <c r="E5" s="370" t="s">
        <v>236</v>
      </c>
      <c r="F5" s="384"/>
      <c r="G5" s="385"/>
      <c r="H5" s="1"/>
      <c r="I5" s="380" t="s">
        <v>6</v>
      </c>
    </row>
    <row r="6" spans="1:9" ht="30">
      <c r="A6" s="373" t="s">
        <v>8</v>
      </c>
      <c r="B6" s="161" t="s">
        <v>15</v>
      </c>
      <c r="C6" s="374" t="s">
        <v>16</v>
      </c>
      <c r="D6" s="1"/>
      <c r="E6" s="373" t="s">
        <v>17</v>
      </c>
      <c r="F6" s="161" t="s">
        <v>18</v>
      </c>
      <c r="G6" s="374" t="s">
        <v>19</v>
      </c>
      <c r="H6" s="1"/>
      <c r="I6" s="381" t="s">
        <v>20</v>
      </c>
    </row>
    <row r="7" spans="1:9" ht="18">
      <c r="A7" s="375"/>
      <c r="B7" s="162"/>
      <c r="C7" s="376"/>
      <c r="D7" s="1"/>
      <c r="E7" s="386"/>
      <c r="F7" s="163"/>
      <c r="G7" s="387"/>
      <c r="H7" s="1"/>
      <c r="I7" s="382"/>
    </row>
    <row r="8" spans="1:9" ht="18">
      <c r="A8" s="375"/>
      <c r="B8" s="162"/>
      <c r="C8" s="376"/>
      <c r="D8" s="1"/>
      <c r="E8" s="386"/>
      <c r="F8" s="163"/>
      <c r="G8" s="388"/>
      <c r="H8" s="1"/>
      <c r="I8" s="382"/>
    </row>
    <row r="9" spans="1:9" ht="18">
      <c r="A9" s="375"/>
      <c r="B9" s="162"/>
      <c r="C9" s="376"/>
      <c r="D9" s="1"/>
      <c r="E9" s="386"/>
      <c r="F9" s="163"/>
      <c r="G9" s="388"/>
      <c r="H9" s="1"/>
      <c r="I9" s="382"/>
    </row>
    <row r="10" spans="1:9" ht="18">
      <c r="A10" s="375"/>
      <c r="B10" s="162"/>
      <c r="C10" s="376"/>
      <c r="D10" s="1"/>
      <c r="E10" s="386"/>
      <c r="F10" s="163"/>
      <c r="G10" s="388"/>
      <c r="H10" s="1"/>
      <c r="I10" s="382"/>
    </row>
    <row r="11" spans="1:9" ht="18">
      <c r="A11" s="375"/>
      <c r="B11" s="162"/>
      <c r="C11" s="376"/>
      <c r="D11" s="1"/>
      <c r="E11" s="386"/>
      <c r="F11" s="163"/>
      <c r="G11" s="388"/>
      <c r="H11" s="1"/>
      <c r="I11" s="382"/>
    </row>
    <row r="12" spans="1:9" ht="18">
      <c r="A12" s="375"/>
      <c r="B12" s="162"/>
      <c r="C12" s="376"/>
      <c r="D12" s="1"/>
      <c r="E12" s="386"/>
      <c r="F12" s="163"/>
      <c r="G12" s="388"/>
      <c r="H12" s="1"/>
      <c r="I12" s="382"/>
    </row>
    <row r="13" spans="1:9" ht="18">
      <c r="A13" s="375"/>
      <c r="B13" s="162"/>
      <c r="C13" s="376"/>
      <c r="D13" s="1"/>
      <c r="E13" s="386"/>
      <c r="F13" s="163"/>
      <c r="G13" s="388"/>
      <c r="H13" s="1"/>
      <c r="I13" s="382"/>
    </row>
    <row r="14" spans="1:9" ht="18">
      <c r="A14" s="375"/>
      <c r="B14" s="162"/>
      <c r="C14" s="376"/>
      <c r="D14" s="1"/>
      <c r="E14" s="386"/>
      <c r="F14" s="163"/>
      <c r="G14" s="388"/>
      <c r="H14" s="1"/>
      <c r="I14" s="382"/>
    </row>
    <row r="15" spans="1:9" ht="18">
      <c r="A15" s="375"/>
      <c r="B15" s="162"/>
      <c r="C15" s="376"/>
      <c r="D15" s="1"/>
      <c r="E15" s="386"/>
      <c r="F15" s="163"/>
      <c r="G15" s="388"/>
      <c r="H15" s="1"/>
      <c r="I15" s="382"/>
    </row>
    <row r="16" spans="1:9" ht="18">
      <c r="A16" s="375"/>
      <c r="B16" s="162"/>
      <c r="C16" s="376"/>
      <c r="D16" s="1"/>
      <c r="E16" s="386"/>
      <c r="F16" s="163"/>
      <c r="G16" s="388"/>
      <c r="H16" s="1"/>
      <c r="I16" s="382"/>
    </row>
    <row r="17" spans="1:9" ht="18">
      <c r="A17" s="375"/>
      <c r="B17" s="162"/>
      <c r="C17" s="376"/>
      <c r="D17" s="1"/>
      <c r="E17" s="386"/>
      <c r="F17" s="163"/>
      <c r="G17" s="388"/>
      <c r="H17" s="1"/>
      <c r="I17" s="382"/>
    </row>
    <row r="18" spans="1:9" ht="18">
      <c r="A18" s="375"/>
      <c r="B18" s="162"/>
      <c r="C18" s="376"/>
      <c r="D18" s="1"/>
      <c r="E18" s="386"/>
      <c r="F18" s="163"/>
      <c r="G18" s="388"/>
      <c r="H18" s="1"/>
      <c r="I18" s="382"/>
    </row>
    <row r="19" spans="1:9" ht="18">
      <c r="A19" s="375"/>
      <c r="B19" s="162"/>
      <c r="C19" s="376"/>
      <c r="D19" s="1"/>
      <c r="E19" s="386"/>
      <c r="F19" s="163"/>
      <c r="G19" s="388"/>
      <c r="H19" s="1"/>
      <c r="I19" s="382"/>
    </row>
    <row r="20" spans="1:9" ht="18">
      <c r="A20" s="375"/>
      <c r="B20" s="162"/>
      <c r="C20" s="376"/>
      <c r="D20" s="1"/>
      <c r="E20" s="386"/>
      <c r="F20" s="163"/>
      <c r="G20" s="388"/>
      <c r="H20" s="1"/>
      <c r="I20" s="382"/>
    </row>
    <row r="21" spans="1:9" ht="18">
      <c r="A21" s="375"/>
      <c r="B21" s="162"/>
      <c r="C21" s="376"/>
      <c r="D21" s="1"/>
      <c r="E21" s="386"/>
      <c r="F21" s="163"/>
      <c r="G21" s="388"/>
      <c r="H21" s="1"/>
      <c r="I21" s="382"/>
    </row>
    <row r="22" spans="1:9" ht="18">
      <c r="A22" s="375"/>
      <c r="B22" s="162"/>
      <c r="C22" s="376"/>
      <c r="D22" s="1"/>
      <c r="E22" s="386"/>
      <c r="F22" s="163"/>
      <c r="G22" s="388"/>
      <c r="H22" s="1"/>
      <c r="I22" s="382"/>
    </row>
    <row r="23" spans="1:9" ht="18">
      <c r="A23" s="375"/>
      <c r="B23" s="162"/>
      <c r="C23" s="376"/>
      <c r="D23" s="1"/>
      <c r="E23" s="386"/>
      <c r="F23" s="163"/>
      <c r="G23" s="388"/>
      <c r="H23" s="1"/>
      <c r="I23" s="382"/>
    </row>
    <row r="24" spans="1:9" ht="18">
      <c r="A24" s="375"/>
      <c r="B24" s="162"/>
      <c r="C24" s="376"/>
      <c r="D24" s="1"/>
      <c r="E24" s="386"/>
      <c r="F24" s="163"/>
      <c r="G24" s="388"/>
      <c r="H24" s="1"/>
      <c r="I24" s="382"/>
    </row>
    <row r="25" spans="1:9" ht="18">
      <c r="A25" s="375"/>
      <c r="B25" s="162"/>
      <c r="C25" s="376"/>
      <c r="D25" s="1"/>
      <c r="E25" s="386"/>
      <c r="F25" s="163"/>
      <c r="G25" s="388"/>
      <c r="H25" s="1"/>
      <c r="I25" s="382"/>
    </row>
    <row r="26" spans="1:9" ht="18">
      <c r="A26" s="375"/>
      <c r="B26" s="162"/>
      <c r="C26" s="376"/>
      <c r="D26" s="1"/>
      <c r="E26" s="386"/>
      <c r="F26" s="163"/>
      <c r="G26" s="388"/>
      <c r="H26" s="1"/>
      <c r="I26" s="382"/>
    </row>
    <row r="27" spans="1:9" ht="18">
      <c r="A27" s="375"/>
      <c r="B27" s="162"/>
      <c r="C27" s="376"/>
      <c r="D27" s="1"/>
      <c r="E27" s="386"/>
      <c r="F27" s="163"/>
      <c r="G27" s="388"/>
      <c r="H27" s="1"/>
      <c r="I27" s="382"/>
    </row>
    <row r="28" spans="1:9" ht="18">
      <c r="A28" s="375"/>
      <c r="B28" s="162"/>
      <c r="C28" s="376"/>
      <c r="D28" s="1"/>
      <c r="E28" s="386"/>
      <c r="F28" s="163"/>
      <c r="G28" s="388"/>
      <c r="H28" s="1"/>
      <c r="I28" s="382"/>
    </row>
    <row r="29" spans="1:9" ht="18">
      <c r="A29" s="375"/>
      <c r="B29" s="162"/>
      <c r="C29" s="376"/>
      <c r="D29" s="1"/>
      <c r="E29" s="386"/>
      <c r="F29" s="163"/>
      <c r="G29" s="388"/>
      <c r="H29" s="1"/>
      <c r="I29" s="382"/>
    </row>
    <row r="30" spans="1:9" ht="18">
      <c r="A30" s="375"/>
      <c r="B30" s="162"/>
      <c r="C30" s="376"/>
      <c r="D30" s="1"/>
      <c r="E30" s="386"/>
      <c r="F30" s="163"/>
      <c r="G30" s="388"/>
      <c r="H30" s="1"/>
      <c r="I30" s="382"/>
    </row>
    <row r="31" spans="1:9" ht="18">
      <c r="A31" s="375"/>
      <c r="B31" s="162"/>
      <c r="C31" s="376"/>
      <c r="D31" s="1"/>
      <c r="E31" s="386"/>
      <c r="F31" s="163"/>
      <c r="G31" s="388"/>
      <c r="H31" s="1"/>
      <c r="I31" s="382"/>
    </row>
    <row r="32" spans="1:9" ht="18">
      <c r="A32" s="375"/>
      <c r="B32" s="162"/>
      <c r="C32" s="376"/>
      <c r="D32" s="1"/>
      <c r="E32" s="386"/>
      <c r="F32" s="163"/>
      <c r="G32" s="388"/>
      <c r="H32" s="1"/>
      <c r="I32" s="382"/>
    </row>
    <row r="33" spans="1:9" ht="18">
      <c r="A33" s="375"/>
      <c r="B33" s="162"/>
      <c r="C33" s="376"/>
      <c r="D33" s="1"/>
      <c r="E33" s="386"/>
      <c r="F33" s="163"/>
      <c r="G33" s="388"/>
      <c r="H33" s="1"/>
      <c r="I33" s="382"/>
    </row>
    <row r="34" spans="1:9" ht="18">
      <c r="A34" s="377"/>
      <c r="B34" s="378"/>
      <c r="C34" s="379"/>
      <c r="D34" s="1"/>
      <c r="E34" s="389"/>
      <c r="F34" s="390"/>
      <c r="G34" s="391"/>
      <c r="H34" s="1"/>
      <c r="I34" s="383"/>
    </row>
    <row r="35" spans="1:9" s="253" customFormat="1" ht="15.75">
      <c r="A35" s="1"/>
      <c r="B35" s="1"/>
      <c r="C35" s="1"/>
      <c r="D35" s="1"/>
      <c r="E35" s="1"/>
      <c r="F35" s="1"/>
      <c r="G35" s="1"/>
      <c r="H35" s="1"/>
      <c r="I35" s="1"/>
    </row>
  </sheetData>
  <mergeCells count="3">
    <mergeCell ref="A5:C5"/>
    <mergeCell ref="A2:G2"/>
    <mergeCell ref="E5:G5"/>
  </mergeCells>
  <conditionalFormatting sqref="B1">
    <cfRule type="expression" dxfId="21" priority="4">
      <formula>AND(($B:$B)=MAX($B:$B), ISNUMBER($B:$B))</formula>
    </cfRule>
  </conditionalFormatting>
  <conditionalFormatting sqref="G7:G34">
    <cfRule type="cellIs" dxfId="20" priority="5" operator="equal">
      <formula>"High"</formula>
    </cfRule>
  </conditionalFormatting>
  <conditionalFormatting sqref="G7:G34">
    <cfRule type="cellIs" dxfId="19" priority="6" operator="equal">
      <formula>"Medium"</formula>
    </cfRule>
  </conditionalFormatting>
  <conditionalFormatting sqref="G7:G34">
    <cfRule type="cellIs" dxfId="18" priority="7" operator="equal">
      <formula>"Low"</formula>
    </cfRule>
  </conditionalFormatting>
  <conditionalFormatting sqref="A2">
    <cfRule type="expression" dxfId="17" priority="3">
      <formula>AND(($A:$A)=MAX($A:$A), ISNUMBER($A:$A))</formula>
    </cfRule>
  </conditionalFormatting>
  <conditionalFormatting sqref="A3:A4">
    <cfRule type="expression" dxfId="16" priority="2">
      <formula>AND(($A:$A)=MAX($A:$A), ISNUMBER($A:$A))</formula>
    </cfRule>
  </conditionalFormatting>
  <conditionalFormatting sqref="A35">
    <cfRule type="expression" dxfId="15" priority="1">
      <formula>AND(($A:$A)=MAX($A:$A), ISNUMBER($A:$A))</formula>
    </cfRule>
  </conditionalFormatting>
  <dataValidations count="3">
    <dataValidation type="list" allowBlank="1" sqref="C7:C34" xr:uid="{00000000-0002-0000-0200-000001000000}">
      <formula1>"Buyer,Consultant,Decision Maker,End User,Executive,Other"</formula1>
    </dataValidation>
    <dataValidation type="list" allowBlank="1" sqref="G7:G34" xr:uid="{00000000-0002-0000-0200-000002000000}">
      <formula1>"High,Medium,Low"</formula1>
    </dataValidation>
    <dataValidation type="list" allowBlank="1" showInputMessage="1" showErrorMessage="1" sqref="E7:F34" xr:uid="{861EE61D-0886-4A23-A1AF-FF359D7D7098}">
      <formula1>"1,2,3,4,5,6,7,8,9,10"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32"/>
  <sheetViews>
    <sheetView showGridLines="0" workbookViewId="0"/>
  </sheetViews>
  <sheetFormatPr defaultColWidth="13.5" defaultRowHeight="15" customHeight="1"/>
  <cols>
    <col min="1" max="1" width="29.5" customWidth="1"/>
    <col min="2" max="2" width="2.375" customWidth="1"/>
    <col min="3" max="3" width="24.5" customWidth="1"/>
    <col min="4" max="4" width="2.375" customWidth="1"/>
    <col min="5" max="8" width="24.5" customWidth="1"/>
    <col min="9" max="10" width="13.25" customWidth="1"/>
  </cols>
  <sheetData>
    <row r="1" spans="1:10" ht="7.5" customHeight="1">
      <c r="A1" s="37"/>
      <c r="B1" s="37"/>
      <c r="C1" s="37"/>
      <c r="D1" s="37"/>
      <c r="E1" s="37"/>
      <c r="F1" s="37"/>
      <c r="G1" s="37"/>
      <c r="H1" s="37"/>
      <c r="I1" s="37"/>
      <c r="J1" s="52"/>
    </row>
    <row r="2" spans="1:10" s="42" customFormat="1" ht="51" customHeight="1">
      <c r="A2" s="261" t="s">
        <v>55</v>
      </c>
      <c r="B2" s="262"/>
      <c r="C2" s="262"/>
      <c r="D2" s="262"/>
      <c r="E2" s="262"/>
      <c r="F2" s="262"/>
      <c r="G2" s="262"/>
      <c r="H2" s="41"/>
      <c r="I2" s="41"/>
      <c r="J2" s="41"/>
    </row>
    <row r="3" spans="1:10" ht="22.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2.5" customHeight="1">
      <c r="A4" s="1"/>
      <c r="B4" s="1"/>
      <c r="C4" s="35"/>
      <c r="D4" s="35"/>
      <c r="E4" s="35"/>
      <c r="F4" s="35"/>
      <c r="G4" s="35"/>
      <c r="H4" s="35"/>
      <c r="I4" s="35"/>
      <c r="J4" s="35"/>
    </row>
    <row r="5" spans="1:10" ht="30">
      <c r="A5" s="2"/>
      <c r="B5" s="3"/>
      <c r="C5" s="40" t="s">
        <v>4</v>
      </c>
      <c r="D5" s="49"/>
      <c r="E5" s="40" t="s">
        <v>7</v>
      </c>
      <c r="F5" s="40" t="s">
        <v>57</v>
      </c>
      <c r="G5" s="40" t="s">
        <v>59</v>
      </c>
      <c r="H5" s="40" t="s">
        <v>60</v>
      </c>
      <c r="I5" s="50" t="s">
        <v>61</v>
      </c>
      <c r="J5" s="50" t="s">
        <v>62</v>
      </c>
    </row>
    <row r="6" spans="1:10" ht="45" customHeight="1">
      <c r="A6" s="259" t="s">
        <v>63</v>
      </c>
      <c r="B6" s="4"/>
      <c r="C6" s="39" t="s">
        <v>64</v>
      </c>
      <c r="D6" s="35"/>
      <c r="E6" s="43" t="s">
        <v>24</v>
      </c>
      <c r="F6" s="43" t="s">
        <v>24</v>
      </c>
      <c r="G6" s="43" t="s">
        <v>24</v>
      </c>
      <c r="H6" s="43" t="s">
        <v>24</v>
      </c>
      <c r="I6" s="44">
        <v>2</v>
      </c>
      <c r="J6" s="44" t="s">
        <v>65</v>
      </c>
    </row>
    <row r="7" spans="1:10" ht="45" customHeight="1">
      <c r="A7" s="260"/>
      <c r="B7" s="6"/>
      <c r="C7" s="39" t="s">
        <v>25</v>
      </c>
      <c r="D7" s="35"/>
      <c r="E7" s="45" t="s">
        <v>26</v>
      </c>
      <c r="F7" s="45" t="s">
        <v>26</v>
      </c>
      <c r="G7" s="45" t="s">
        <v>26</v>
      </c>
      <c r="H7" s="45" t="s">
        <v>26</v>
      </c>
      <c r="I7" s="46">
        <v>1</v>
      </c>
      <c r="J7" s="46" t="s">
        <v>69</v>
      </c>
    </row>
    <row r="8" spans="1:10" ht="45" customHeight="1">
      <c r="A8" s="260"/>
      <c r="B8" s="6"/>
      <c r="C8" s="39" t="s">
        <v>70</v>
      </c>
      <c r="D8" s="35"/>
      <c r="E8" s="45" t="s">
        <v>29</v>
      </c>
      <c r="F8" s="45" t="s">
        <v>29</v>
      </c>
      <c r="G8" s="45" t="s">
        <v>29</v>
      </c>
      <c r="H8" s="45" t="s">
        <v>29</v>
      </c>
      <c r="I8" s="46">
        <v>2</v>
      </c>
      <c r="J8" s="46" t="s">
        <v>69</v>
      </c>
    </row>
    <row r="9" spans="1:10" ht="45" customHeight="1">
      <c r="A9" s="260"/>
      <c r="B9" s="6"/>
      <c r="C9" s="39" t="s">
        <v>71</v>
      </c>
      <c r="D9" s="35"/>
      <c r="E9" s="45" t="s">
        <v>33</v>
      </c>
      <c r="F9" s="45" t="s">
        <v>33</v>
      </c>
      <c r="G9" s="45" t="s">
        <v>33</v>
      </c>
      <c r="H9" s="45" t="s">
        <v>33</v>
      </c>
      <c r="I9" s="46">
        <v>1</v>
      </c>
      <c r="J9" s="46" t="s">
        <v>73</v>
      </c>
    </row>
    <row r="10" spans="1:10" ht="45" customHeight="1">
      <c r="A10" s="260"/>
      <c r="B10" s="6"/>
      <c r="C10" s="39" t="s">
        <v>74</v>
      </c>
      <c r="D10" s="35"/>
      <c r="E10" s="45" t="s">
        <v>35</v>
      </c>
      <c r="F10" s="45" t="s">
        <v>35</v>
      </c>
      <c r="G10" s="45" t="s">
        <v>35</v>
      </c>
      <c r="H10" s="45" t="s">
        <v>35</v>
      </c>
      <c r="I10" s="46">
        <v>2</v>
      </c>
      <c r="J10" s="46" t="s">
        <v>76</v>
      </c>
    </row>
    <row r="11" spans="1:10" ht="45" customHeight="1">
      <c r="A11" s="260"/>
      <c r="B11" s="6"/>
      <c r="C11" s="39" t="s">
        <v>77</v>
      </c>
      <c r="D11" s="35"/>
      <c r="E11" s="45" t="s">
        <v>38</v>
      </c>
      <c r="F11" s="45" t="s">
        <v>38</v>
      </c>
      <c r="G11" s="45" t="s">
        <v>38</v>
      </c>
      <c r="H11" s="45" t="s">
        <v>38</v>
      </c>
      <c r="I11" s="46">
        <v>1</v>
      </c>
      <c r="J11" s="46" t="s">
        <v>79</v>
      </c>
    </row>
    <row r="12" spans="1:10" ht="45" customHeight="1">
      <c r="A12" s="260"/>
      <c r="B12" s="6"/>
      <c r="C12" s="39" t="s">
        <v>80</v>
      </c>
      <c r="D12" s="35"/>
      <c r="E12" s="45" t="s">
        <v>29</v>
      </c>
      <c r="F12" s="45" t="s">
        <v>29</v>
      </c>
      <c r="G12" s="45" t="s">
        <v>29</v>
      </c>
      <c r="H12" s="45" t="s">
        <v>29</v>
      </c>
      <c r="I12" s="46">
        <v>2</v>
      </c>
      <c r="J12" s="46" t="s">
        <v>79</v>
      </c>
    </row>
    <row r="13" spans="1:10" ht="45" customHeight="1">
      <c r="A13" s="7"/>
      <c r="B13" s="6"/>
      <c r="C13" s="39" t="s">
        <v>82</v>
      </c>
      <c r="D13" s="35"/>
      <c r="E13" s="45" t="s">
        <v>33</v>
      </c>
      <c r="F13" s="45" t="s">
        <v>33</v>
      </c>
      <c r="G13" s="45" t="s">
        <v>33</v>
      </c>
      <c r="H13" s="45" t="s">
        <v>33</v>
      </c>
      <c r="I13" s="46">
        <v>1</v>
      </c>
      <c r="J13" s="46" t="s">
        <v>65</v>
      </c>
    </row>
    <row r="14" spans="1:10" ht="45" customHeight="1">
      <c r="A14" s="267"/>
      <c r="B14" s="6"/>
      <c r="C14" s="39" t="s">
        <v>85</v>
      </c>
      <c r="D14" s="35"/>
      <c r="E14" s="45" t="s">
        <v>35</v>
      </c>
      <c r="F14" s="45" t="s">
        <v>35</v>
      </c>
      <c r="G14" s="45" t="s">
        <v>35</v>
      </c>
      <c r="H14" s="45" t="s">
        <v>35</v>
      </c>
      <c r="I14" s="46">
        <v>2</v>
      </c>
      <c r="J14" s="46" t="s">
        <v>69</v>
      </c>
    </row>
    <row r="15" spans="1:10" ht="45" customHeight="1">
      <c r="A15" s="268"/>
      <c r="B15" s="6"/>
      <c r="C15" s="39" t="s">
        <v>87</v>
      </c>
      <c r="D15" s="35"/>
      <c r="E15" s="45" t="s">
        <v>38</v>
      </c>
      <c r="F15" s="45" t="s">
        <v>38</v>
      </c>
      <c r="G15" s="45" t="s">
        <v>38</v>
      </c>
      <c r="H15" s="45" t="s">
        <v>38</v>
      </c>
      <c r="I15" s="46">
        <v>1</v>
      </c>
      <c r="J15" s="46" t="s">
        <v>76</v>
      </c>
    </row>
    <row r="16" spans="1:10" ht="45" customHeight="1">
      <c r="A16" s="8"/>
      <c r="B16" s="6"/>
      <c r="C16" s="39" t="s">
        <v>89</v>
      </c>
      <c r="D16" s="35"/>
      <c r="E16" s="47" t="s">
        <v>44</v>
      </c>
      <c r="F16" s="47" t="s">
        <v>44</v>
      </c>
      <c r="G16" s="47" t="s">
        <v>44</v>
      </c>
      <c r="H16" s="47" t="s">
        <v>44</v>
      </c>
      <c r="I16" s="48">
        <v>3</v>
      </c>
      <c r="J16" s="48" t="s">
        <v>65</v>
      </c>
    </row>
    <row r="17" spans="1:10" ht="45" customHeight="1">
      <c r="A17" s="9"/>
      <c r="B17" s="6"/>
      <c r="C17" s="55"/>
      <c r="D17" s="55"/>
      <c r="E17" s="43"/>
      <c r="F17" s="56"/>
      <c r="G17" s="56"/>
      <c r="H17" s="56"/>
      <c r="I17" s="56"/>
      <c r="J17" s="44"/>
    </row>
    <row r="18" spans="1:10" ht="7.5" customHeight="1">
      <c r="A18" s="13"/>
      <c r="B18" s="14"/>
      <c r="C18" s="57"/>
      <c r="D18" s="57"/>
      <c r="E18" s="57"/>
      <c r="F18" s="57"/>
      <c r="G18" s="57"/>
      <c r="H18" s="57"/>
      <c r="I18" s="57"/>
      <c r="J18" s="58"/>
    </row>
    <row r="19" spans="1:10" ht="33.75" customHeight="1">
      <c r="A19" s="9"/>
      <c r="B19" s="6"/>
      <c r="C19" s="55"/>
      <c r="D19" s="55"/>
      <c r="E19" s="55"/>
      <c r="F19" s="55"/>
      <c r="G19" s="55"/>
      <c r="H19" s="55"/>
      <c r="I19" s="55"/>
      <c r="J19" s="44"/>
    </row>
    <row r="20" spans="1:10" ht="22.5" customHeight="1">
      <c r="A20" s="2"/>
      <c r="B20" s="3"/>
      <c r="C20" s="40" t="s">
        <v>4</v>
      </c>
      <c r="D20" s="49"/>
      <c r="E20" s="255" t="s">
        <v>7</v>
      </c>
      <c r="F20" s="270"/>
      <c r="G20" s="270"/>
      <c r="H20" s="270"/>
      <c r="I20" s="270"/>
      <c r="J20" s="270"/>
    </row>
    <row r="21" spans="1:10" ht="22.5" customHeight="1">
      <c r="A21" s="259" t="s">
        <v>99</v>
      </c>
      <c r="B21" s="4"/>
      <c r="C21" s="39" t="s">
        <v>28</v>
      </c>
      <c r="D21" s="35"/>
      <c r="E21" s="256" t="s">
        <v>24</v>
      </c>
      <c r="F21" s="257"/>
      <c r="G21" s="257"/>
      <c r="H21" s="257"/>
      <c r="I21" s="257"/>
      <c r="J21" s="257"/>
    </row>
    <row r="22" spans="1:10" ht="22.5" customHeight="1">
      <c r="A22" s="260"/>
      <c r="B22" s="6"/>
      <c r="C22" s="39" t="s">
        <v>31</v>
      </c>
      <c r="D22" s="35"/>
      <c r="E22" s="258" t="s">
        <v>26</v>
      </c>
      <c r="F22" s="254"/>
      <c r="G22" s="254"/>
      <c r="H22" s="254"/>
      <c r="I22" s="254"/>
      <c r="J22" s="254"/>
    </row>
    <row r="23" spans="1:10" ht="22.5" customHeight="1">
      <c r="A23" s="260"/>
      <c r="B23" s="6"/>
      <c r="C23" s="39" t="s">
        <v>100</v>
      </c>
      <c r="D23" s="35"/>
      <c r="E23" s="258" t="s">
        <v>29</v>
      </c>
      <c r="F23" s="254"/>
      <c r="G23" s="254"/>
      <c r="H23" s="254"/>
      <c r="I23" s="254"/>
      <c r="J23" s="254"/>
    </row>
    <row r="24" spans="1:10" ht="22.5" customHeight="1">
      <c r="A24" s="8"/>
      <c r="B24" s="6"/>
      <c r="C24" s="39" t="s">
        <v>101</v>
      </c>
      <c r="D24" s="35"/>
      <c r="E24" s="263" t="s">
        <v>44</v>
      </c>
      <c r="F24" s="264"/>
      <c r="G24" s="264"/>
      <c r="H24" s="264"/>
      <c r="I24" s="264"/>
      <c r="J24" s="264"/>
    </row>
    <row r="25" spans="1:10" ht="34.5" customHeight="1">
      <c r="A25" s="9"/>
      <c r="B25" s="6"/>
      <c r="C25" s="54" t="s">
        <v>102</v>
      </c>
      <c r="D25" s="55"/>
      <c r="E25" s="256" t="s">
        <v>103</v>
      </c>
      <c r="F25" s="257"/>
      <c r="G25" s="257"/>
      <c r="H25" s="257"/>
      <c r="I25" s="257"/>
      <c r="J25" s="257"/>
    </row>
    <row r="26" spans="1:10" ht="45" customHeight="1">
      <c r="A26" s="9"/>
      <c r="B26" s="6"/>
      <c r="C26" s="55"/>
      <c r="D26" s="55"/>
      <c r="E26" s="43"/>
      <c r="F26" s="56"/>
      <c r="G26" s="56"/>
      <c r="H26" s="56"/>
      <c r="I26" s="56"/>
      <c r="J26" s="44"/>
    </row>
    <row r="27" spans="1:10" ht="7.5" customHeight="1">
      <c r="A27" s="13"/>
      <c r="B27" s="14"/>
      <c r="C27" s="57"/>
      <c r="D27" s="57"/>
      <c r="E27" s="57"/>
      <c r="F27" s="57"/>
      <c r="G27" s="57"/>
      <c r="H27" s="57"/>
      <c r="I27" s="57"/>
      <c r="J27" s="58"/>
    </row>
    <row r="28" spans="1:10" ht="33.75" customHeight="1">
      <c r="A28" s="9"/>
      <c r="B28" s="6"/>
      <c r="C28" s="55"/>
      <c r="D28" s="55"/>
      <c r="E28" s="55"/>
      <c r="F28" s="55"/>
      <c r="G28" s="55"/>
      <c r="H28" s="55"/>
      <c r="I28" s="55"/>
      <c r="J28" s="44"/>
    </row>
    <row r="29" spans="1:10" ht="22.5" customHeight="1">
      <c r="A29" s="2"/>
      <c r="B29" s="3"/>
      <c r="C29" s="38" t="s">
        <v>4</v>
      </c>
      <c r="D29" s="35"/>
      <c r="E29" s="38" t="s">
        <v>104</v>
      </c>
      <c r="F29" s="265" t="s">
        <v>105</v>
      </c>
      <c r="G29" s="269"/>
      <c r="H29" s="265" t="s">
        <v>106</v>
      </c>
      <c r="I29" s="265"/>
      <c r="J29" s="265"/>
    </row>
    <row r="30" spans="1:10" ht="39" customHeight="1">
      <c r="A30" s="259" t="s">
        <v>107</v>
      </c>
      <c r="B30" s="4"/>
      <c r="C30" s="39" t="s">
        <v>108</v>
      </c>
      <c r="D30" s="35"/>
      <c r="E30" s="43" t="s">
        <v>24</v>
      </c>
      <c r="F30" s="256" t="s">
        <v>24</v>
      </c>
      <c r="G30" s="257"/>
      <c r="H30" s="266" t="s">
        <v>24</v>
      </c>
      <c r="I30" s="266"/>
      <c r="J30" s="266"/>
    </row>
    <row r="31" spans="1:10" ht="39" customHeight="1">
      <c r="A31" s="260"/>
      <c r="B31" s="6"/>
      <c r="C31" s="39" t="s">
        <v>109</v>
      </c>
      <c r="D31" s="35"/>
      <c r="E31" s="45" t="s">
        <v>26</v>
      </c>
      <c r="F31" s="258" t="s">
        <v>26</v>
      </c>
      <c r="G31" s="254"/>
      <c r="H31" s="258" t="s">
        <v>26</v>
      </c>
      <c r="I31" s="254"/>
      <c r="J31" s="45"/>
    </row>
    <row r="32" spans="1:10" ht="39" customHeight="1" thickBot="1">
      <c r="A32" s="260"/>
      <c r="B32" s="6"/>
      <c r="C32" s="39" t="s">
        <v>110</v>
      </c>
      <c r="D32" s="35"/>
      <c r="E32" s="47" t="s">
        <v>29</v>
      </c>
      <c r="F32" s="263" t="s">
        <v>29</v>
      </c>
      <c r="G32" s="264"/>
      <c r="H32" s="263" t="s">
        <v>29</v>
      </c>
      <c r="I32" s="264"/>
      <c r="J32" s="47"/>
    </row>
  </sheetData>
  <mergeCells count="19">
    <mergeCell ref="A6:A12"/>
    <mergeCell ref="A2:G2"/>
    <mergeCell ref="H29:J29"/>
    <mergeCell ref="H30:J30"/>
    <mergeCell ref="F32:G32"/>
    <mergeCell ref="F31:G31"/>
    <mergeCell ref="A30:A32"/>
    <mergeCell ref="A21:A23"/>
    <mergeCell ref="A14:A15"/>
    <mergeCell ref="F30:G30"/>
    <mergeCell ref="F29:G29"/>
    <mergeCell ref="E20:J20"/>
    <mergeCell ref="E21:J21"/>
    <mergeCell ref="E22:J22"/>
    <mergeCell ref="E23:J23"/>
    <mergeCell ref="E24:J24"/>
    <mergeCell ref="E25:J25"/>
    <mergeCell ref="H32:I32"/>
    <mergeCell ref="H31:I31"/>
  </mergeCells>
  <conditionalFormatting sqref="A1 C17:C19 C26:C28 A5 A13:A20 A24:A29">
    <cfRule type="expression" dxfId="14" priority="6">
      <formula>AND(($A:$A)=MAX($A:$A), ISNUMBER($A:$A))</formula>
    </cfRule>
  </conditionalFormatting>
  <conditionalFormatting sqref="A2">
    <cfRule type="expression" dxfId="13" priority="5">
      <formula>AND(($A:$A)=MAX($A:$A), ISNUMBER($A:$A))</formula>
    </cfRule>
  </conditionalFormatting>
  <conditionalFormatting sqref="A3:A4">
    <cfRule type="expression" dxfId="12" priority="4">
      <formula>AND(($A:$A)=MAX($A:$A), ISNUMBER($A:$A))</formula>
    </cfRule>
  </conditionalFormatting>
  <conditionalFormatting sqref="A6:A12">
    <cfRule type="expression" dxfId="11" priority="3">
      <formula>AND(($A:$A)=MAX($A:$A), ISNUMBER($A:$A))</formula>
    </cfRule>
  </conditionalFormatting>
  <conditionalFormatting sqref="A21:A23">
    <cfRule type="expression" dxfId="10" priority="2">
      <formula>AND(($A:$A)=MAX($A:$A), ISNUMBER($A:$A))</formula>
    </cfRule>
  </conditionalFormatting>
  <conditionalFormatting sqref="A30:A32">
    <cfRule type="expression" dxfId="9" priority="1">
      <formula>AND(($A:$A)=MAX($A:$A), ISNUMBER($A:$A))</formula>
    </cfRule>
  </conditionalFormatting>
  <dataValidations count="1">
    <dataValidation type="list" allowBlank="1" sqref="J6:J16" xr:uid="{00000000-0002-0000-0300-000000000000}">
      <formula1>"Significant strength,Strength,Equal,Weakness,Significant Weakness"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24"/>
  <sheetViews>
    <sheetView showGridLines="0" workbookViewId="0"/>
  </sheetViews>
  <sheetFormatPr defaultColWidth="13.5" defaultRowHeight="15" customHeight="1"/>
  <cols>
    <col min="1" max="1" width="24.5" customWidth="1"/>
    <col min="2" max="2" width="2.375" customWidth="1"/>
    <col min="3" max="3" width="57.625" customWidth="1"/>
    <col min="4" max="4" width="46.375" customWidth="1"/>
    <col min="5" max="5" width="14.625" customWidth="1"/>
  </cols>
  <sheetData>
    <row r="1" spans="1:5" ht="7.5" customHeight="1">
      <c r="A1" s="37"/>
      <c r="B1" s="37"/>
      <c r="C1" s="37"/>
      <c r="D1" s="37"/>
      <c r="E1" s="37"/>
    </row>
    <row r="2" spans="1:5" s="42" customFormat="1" ht="51" customHeight="1">
      <c r="A2" s="261" t="s">
        <v>56</v>
      </c>
      <c r="B2" s="262"/>
      <c r="C2" s="262"/>
      <c r="D2" s="262"/>
      <c r="E2" s="262"/>
    </row>
    <row r="3" spans="1:5" ht="22.5" customHeight="1">
      <c r="A3" s="1"/>
      <c r="B3" s="1"/>
      <c r="C3" s="1"/>
      <c r="D3" s="1"/>
      <c r="E3" s="1"/>
    </row>
    <row r="4" spans="1:5" ht="22.5" customHeight="1">
      <c r="A4" s="1"/>
      <c r="B4" s="1"/>
      <c r="C4" s="1"/>
      <c r="D4" s="1"/>
      <c r="E4" s="1"/>
    </row>
    <row r="5" spans="1:5" ht="22.5" customHeight="1">
      <c r="A5" s="2"/>
      <c r="B5" s="3"/>
      <c r="C5" s="59" t="s">
        <v>58</v>
      </c>
      <c r="D5" s="60" t="s">
        <v>6</v>
      </c>
      <c r="E5" s="60" t="s">
        <v>66</v>
      </c>
    </row>
    <row r="6" spans="1:5" ht="22.5" customHeight="1">
      <c r="A6" s="259" t="s">
        <v>67</v>
      </c>
      <c r="B6" s="4"/>
      <c r="C6" s="43" t="s">
        <v>68</v>
      </c>
      <c r="D6" s="44"/>
      <c r="E6" s="44"/>
    </row>
    <row r="7" spans="1:5" ht="22.5" customHeight="1">
      <c r="A7" s="260"/>
      <c r="B7" s="6"/>
      <c r="C7" s="45" t="s">
        <v>72</v>
      </c>
      <c r="D7" s="46"/>
      <c r="E7" s="46"/>
    </row>
    <row r="8" spans="1:5" ht="22.5" customHeight="1">
      <c r="A8" s="260"/>
      <c r="B8" s="6"/>
      <c r="C8" s="45" t="s">
        <v>75</v>
      </c>
      <c r="D8" s="46"/>
      <c r="E8" s="46"/>
    </row>
    <row r="9" spans="1:5" ht="22.5" customHeight="1">
      <c r="A9" s="7"/>
      <c r="B9" s="6"/>
      <c r="C9" s="45" t="s">
        <v>78</v>
      </c>
      <c r="D9" s="46"/>
      <c r="E9" s="46"/>
    </row>
    <row r="10" spans="1:5" ht="22.5" customHeight="1">
      <c r="A10" s="9"/>
      <c r="B10" s="6"/>
      <c r="C10" s="45" t="s">
        <v>81</v>
      </c>
      <c r="D10" s="46"/>
      <c r="E10" s="46"/>
    </row>
    <row r="11" spans="1:5" ht="22.5" customHeight="1">
      <c r="A11" s="271"/>
      <c r="B11" s="4"/>
      <c r="C11" s="45" t="s">
        <v>83</v>
      </c>
      <c r="D11" s="46"/>
      <c r="E11" s="46"/>
    </row>
    <row r="12" spans="1:5" ht="22.5" customHeight="1">
      <c r="A12" s="268"/>
      <c r="B12" s="6"/>
      <c r="C12" s="45" t="s">
        <v>84</v>
      </c>
      <c r="D12" s="46"/>
      <c r="E12" s="46"/>
    </row>
    <row r="13" spans="1:5" ht="22.5" customHeight="1">
      <c r="A13" s="268"/>
      <c r="B13" s="6"/>
      <c r="C13" s="45" t="s">
        <v>86</v>
      </c>
      <c r="D13" s="46"/>
      <c r="E13" s="46"/>
    </row>
    <row r="14" spans="1:5" ht="22.5" customHeight="1">
      <c r="A14" s="7"/>
      <c r="B14" s="6"/>
      <c r="C14" s="45" t="s">
        <v>88</v>
      </c>
      <c r="D14" s="46"/>
      <c r="E14" s="46"/>
    </row>
    <row r="15" spans="1:5" ht="22.5" customHeight="1">
      <c r="A15" s="8"/>
      <c r="B15" s="6"/>
      <c r="C15" s="45" t="s">
        <v>90</v>
      </c>
      <c r="D15" s="46"/>
      <c r="E15" s="46"/>
    </row>
    <row r="16" spans="1:5" ht="22.5" customHeight="1">
      <c r="A16" s="267"/>
      <c r="B16" s="6"/>
      <c r="C16" s="45" t="s">
        <v>91</v>
      </c>
      <c r="D16" s="46"/>
      <c r="E16" s="46"/>
    </row>
    <row r="17" spans="1:5" ht="22.5" customHeight="1">
      <c r="A17" s="268"/>
      <c r="B17" s="6"/>
      <c r="C17" s="45" t="s">
        <v>92</v>
      </c>
      <c r="D17" s="46"/>
      <c r="E17" s="46"/>
    </row>
    <row r="18" spans="1:5" ht="22.5" customHeight="1">
      <c r="A18" s="8"/>
      <c r="B18" s="6"/>
      <c r="C18" s="45" t="s">
        <v>93</v>
      </c>
      <c r="D18" s="46"/>
      <c r="E18" s="46"/>
    </row>
    <row r="19" spans="1:5" ht="22.5" customHeight="1">
      <c r="A19" s="8"/>
      <c r="B19" s="6"/>
      <c r="C19" s="45" t="s">
        <v>94</v>
      </c>
      <c r="D19" s="46"/>
      <c r="E19" s="46"/>
    </row>
    <row r="20" spans="1:5" ht="22.5" customHeight="1">
      <c r="A20" s="8"/>
      <c r="B20" s="6"/>
      <c r="C20" s="45" t="s">
        <v>95</v>
      </c>
      <c r="D20" s="46"/>
      <c r="E20" s="46"/>
    </row>
    <row r="21" spans="1:5" ht="22.5" customHeight="1">
      <c r="A21" s="8"/>
      <c r="B21" s="6"/>
      <c r="C21" s="45" t="s">
        <v>96</v>
      </c>
      <c r="D21" s="46"/>
      <c r="E21" s="46"/>
    </row>
    <row r="22" spans="1:5" ht="22.5" customHeight="1">
      <c r="A22" s="8"/>
      <c r="B22" s="6"/>
      <c r="C22" s="45" t="s">
        <v>97</v>
      </c>
      <c r="D22" s="46"/>
      <c r="E22" s="46"/>
    </row>
    <row r="23" spans="1:5" ht="22.5" customHeight="1">
      <c r="A23" s="8"/>
      <c r="B23" s="6"/>
      <c r="C23" s="47" t="s">
        <v>98</v>
      </c>
      <c r="D23" s="48"/>
      <c r="E23" s="48"/>
    </row>
    <row r="24" spans="1:5" ht="45" customHeight="1">
      <c r="A24" s="9"/>
      <c r="B24" s="6"/>
      <c r="C24" s="11"/>
      <c r="D24" s="12"/>
      <c r="E24" s="12"/>
    </row>
  </sheetData>
  <mergeCells count="4">
    <mergeCell ref="A6:A8"/>
    <mergeCell ref="A11:A13"/>
    <mergeCell ref="A16:A17"/>
    <mergeCell ref="A2:E2"/>
  </mergeCells>
  <conditionalFormatting sqref="A1 A3:A5 A9:A24">
    <cfRule type="expression" dxfId="8" priority="4">
      <formula>AND(($A:$A)=MAX($A:$A), ISNUMBER($A:$A))</formula>
    </cfRule>
  </conditionalFormatting>
  <conditionalFormatting sqref="A2">
    <cfRule type="expression" dxfId="7" priority="3">
      <formula>AND(($A:$A)=MAX($A:$A), ISNUMBER($A:$A))</formula>
    </cfRule>
  </conditionalFormatting>
  <conditionalFormatting sqref="A6:A8">
    <cfRule type="expression" dxfId="6" priority="2">
      <formula>AND(($A:$A)=MAX($A:$A), ISNUMBER($A:$A))</formula>
    </cfRule>
  </conditionalFormatting>
  <conditionalFormatting sqref="E6:E23">
    <cfRule type="iconSet" priority="1">
      <iconSet iconSet="3Symbols" showValue="0">
        <cfvo type="percent" val="0"/>
        <cfvo type="percent" val="30"/>
        <cfvo type="percent" val="60"/>
      </iconSet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D85C6"/>
    <outlinePr summaryBelow="0" summaryRight="0"/>
  </sheetPr>
  <dimension ref="A1:BO29"/>
  <sheetViews>
    <sheetView showGridLines="0" workbookViewId="0"/>
  </sheetViews>
  <sheetFormatPr defaultColWidth="13.5" defaultRowHeight="15" customHeight="1"/>
  <cols>
    <col min="1" max="1" width="9.875" customWidth="1"/>
    <col min="2" max="2" width="1.375" customWidth="1"/>
    <col min="3" max="3" width="15.375" customWidth="1"/>
    <col min="4" max="4" width="10.75" customWidth="1"/>
    <col min="5" max="5" width="9.375" customWidth="1"/>
    <col min="6" max="6" width="14" customWidth="1"/>
    <col min="7" max="7" width="9.625" customWidth="1"/>
    <col min="8" max="67" width="3" customWidth="1"/>
  </cols>
  <sheetData>
    <row r="1" spans="1:67" ht="7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</row>
    <row r="2" spans="1:67" s="42" customFormat="1" ht="51" customHeight="1">
      <c r="A2" s="261" t="s">
        <v>112</v>
      </c>
      <c r="B2" s="262"/>
      <c r="C2" s="262"/>
      <c r="D2" s="262"/>
      <c r="E2" s="262"/>
      <c r="F2" s="262"/>
      <c r="G2" s="262"/>
      <c r="H2" s="41"/>
      <c r="I2" s="41"/>
    </row>
    <row r="3" spans="1:67" s="53" customFormat="1" ht="21" customHeight="1">
      <c r="A3" s="61"/>
      <c r="B3" s="61"/>
      <c r="C3" s="61"/>
      <c r="D3" s="62"/>
      <c r="E3" s="62"/>
      <c r="F3" s="62"/>
      <c r="G3" s="62"/>
      <c r="H3" s="63"/>
      <c r="I3" s="63"/>
      <c r="J3" s="63"/>
      <c r="K3" s="63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</row>
    <row r="4" spans="1:67" s="53" customFormat="1" ht="21" customHeight="1">
      <c r="A4" s="66" t="s">
        <v>115</v>
      </c>
      <c r="B4" s="66"/>
      <c r="C4" s="67"/>
      <c r="D4" s="67" t="s">
        <v>117</v>
      </c>
      <c r="E4" s="67"/>
      <c r="F4" s="67"/>
      <c r="G4" s="68"/>
      <c r="H4" s="345"/>
      <c r="I4" s="346"/>
      <c r="J4" s="346"/>
      <c r="K4" s="346"/>
      <c r="L4" s="346"/>
      <c r="M4" s="346"/>
      <c r="N4" s="346"/>
      <c r="O4" s="347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6"/>
      <c r="AC4" s="65"/>
      <c r="AD4" s="65"/>
      <c r="AE4" s="65"/>
      <c r="AF4" s="65"/>
      <c r="AG4" s="65"/>
      <c r="AH4" s="65"/>
      <c r="AI4" s="65"/>
      <c r="AJ4" s="65"/>
      <c r="AK4" s="65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</row>
    <row r="5" spans="1:67" s="53" customFormat="1" ht="21" customHeight="1">
      <c r="A5" s="66" t="s">
        <v>119</v>
      </c>
      <c r="B5" s="66"/>
      <c r="C5" s="67"/>
      <c r="D5" s="67" t="s">
        <v>120</v>
      </c>
      <c r="E5" s="67"/>
      <c r="F5" s="67"/>
      <c r="G5" s="68"/>
      <c r="H5" s="345"/>
      <c r="I5" s="346"/>
      <c r="J5" s="346"/>
      <c r="K5" s="346"/>
      <c r="L5" s="346"/>
      <c r="M5" s="346"/>
      <c r="N5" s="346"/>
      <c r="O5" s="348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69"/>
      <c r="AB5" s="36"/>
      <c r="AC5" s="64"/>
      <c r="AD5" s="64"/>
      <c r="AE5" s="64"/>
      <c r="AF5" s="64"/>
      <c r="AG5" s="64"/>
      <c r="AH5" s="64"/>
      <c r="AI5" s="64"/>
      <c r="AJ5" s="64"/>
      <c r="AK5" s="70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</row>
    <row r="6" spans="1:67" s="53" customFormat="1" ht="21" customHeight="1">
      <c r="A6" s="63"/>
      <c r="B6" s="63"/>
      <c r="C6" s="63"/>
      <c r="D6" s="63"/>
      <c r="E6" s="63"/>
      <c r="F6" s="63"/>
      <c r="G6" s="71"/>
      <c r="H6" s="63"/>
      <c r="I6" s="63"/>
      <c r="J6" s="63"/>
      <c r="K6" s="63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</row>
    <row r="7" spans="1:67" s="53" customFormat="1" ht="21" customHeight="1">
      <c r="A7" s="226" t="s">
        <v>124</v>
      </c>
      <c r="B7" s="227"/>
      <c r="C7" s="228"/>
      <c r="D7" s="228"/>
      <c r="E7" s="228"/>
      <c r="F7" s="229" t="s">
        <v>128</v>
      </c>
      <c r="G7" s="228"/>
      <c r="H7" s="312" t="s">
        <v>130</v>
      </c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4"/>
      <c r="W7" s="312" t="s">
        <v>132</v>
      </c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4"/>
      <c r="AL7" s="312" t="s">
        <v>133</v>
      </c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4"/>
      <c r="BA7" s="312" t="s">
        <v>141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44"/>
    </row>
    <row r="8" spans="1:67" s="53" customFormat="1" ht="21" customHeight="1">
      <c r="A8" s="230"/>
      <c r="B8" s="224"/>
      <c r="C8" s="225"/>
      <c r="D8" s="225"/>
      <c r="E8" s="225"/>
      <c r="F8" s="72"/>
      <c r="G8" s="225"/>
      <c r="H8" s="337" t="s">
        <v>145</v>
      </c>
      <c r="I8" s="310"/>
      <c r="J8" s="310"/>
      <c r="K8" s="310"/>
      <c r="L8" s="310"/>
      <c r="M8" s="309" t="s">
        <v>146</v>
      </c>
      <c r="N8" s="310"/>
      <c r="O8" s="310"/>
      <c r="P8" s="310"/>
      <c r="Q8" s="310"/>
      <c r="R8" s="323" t="s">
        <v>147</v>
      </c>
      <c r="S8" s="310"/>
      <c r="T8" s="310"/>
      <c r="U8" s="310"/>
      <c r="V8" s="311"/>
      <c r="W8" s="338" t="s">
        <v>149</v>
      </c>
      <c r="X8" s="310"/>
      <c r="Y8" s="310"/>
      <c r="Z8" s="310"/>
      <c r="AA8" s="310"/>
      <c r="AB8" s="323" t="s">
        <v>150</v>
      </c>
      <c r="AC8" s="310"/>
      <c r="AD8" s="310"/>
      <c r="AE8" s="310"/>
      <c r="AF8" s="310"/>
      <c r="AG8" s="309" t="s">
        <v>151</v>
      </c>
      <c r="AH8" s="310"/>
      <c r="AI8" s="310"/>
      <c r="AJ8" s="310"/>
      <c r="AK8" s="311"/>
      <c r="AL8" s="337" t="s">
        <v>152</v>
      </c>
      <c r="AM8" s="310"/>
      <c r="AN8" s="310"/>
      <c r="AO8" s="310"/>
      <c r="AP8" s="310"/>
      <c r="AQ8" s="309" t="s">
        <v>154</v>
      </c>
      <c r="AR8" s="310"/>
      <c r="AS8" s="310"/>
      <c r="AT8" s="310"/>
      <c r="AU8" s="310"/>
      <c r="AV8" s="323" t="s">
        <v>155</v>
      </c>
      <c r="AW8" s="310"/>
      <c r="AX8" s="310"/>
      <c r="AY8" s="310"/>
      <c r="AZ8" s="311"/>
      <c r="BA8" s="338" t="s">
        <v>157</v>
      </c>
      <c r="BB8" s="310"/>
      <c r="BC8" s="310"/>
      <c r="BD8" s="310"/>
      <c r="BE8" s="310"/>
      <c r="BF8" s="323" t="s">
        <v>158</v>
      </c>
      <c r="BG8" s="310"/>
      <c r="BH8" s="310"/>
      <c r="BI8" s="310"/>
      <c r="BJ8" s="310"/>
      <c r="BK8" s="309" t="s">
        <v>159</v>
      </c>
      <c r="BL8" s="310"/>
      <c r="BM8" s="310"/>
      <c r="BN8" s="310"/>
      <c r="BO8" s="331"/>
    </row>
    <row r="9" spans="1:67" s="53" customFormat="1" ht="21" customHeight="1">
      <c r="A9" s="231"/>
      <c r="B9" s="126"/>
      <c r="C9" s="358" t="s">
        <v>160</v>
      </c>
      <c r="D9" s="358"/>
      <c r="E9" s="359"/>
      <c r="F9" s="127"/>
      <c r="G9" s="125"/>
      <c r="H9" s="73">
        <v>2</v>
      </c>
      <c r="I9" s="74">
        <v>9</v>
      </c>
      <c r="J9" s="74">
        <v>16</v>
      </c>
      <c r="K9" s="74">
        <v>23</v>
      </c>
      <c r="L9" s="74">
        <v>30</v>
      </c>
      <c r="M9" s="75">
        <v>6</v>
      </c>
      <c r="N9" s="75">
        <v>13</v>
      </c>
      <c r="O9" s="75">
        <v>20</v>
      </c>
      <c r="P9" s="75">
        <v>27</v>
      </c>
      <c r="Q9" s="75"/>
      <c r="R9" s="74"/>
      <c r="S9" s="74"/>
      <c r="T9" s="74"/>
      <c r="U9" s="74"/>
      <c r="V9" s="76"/>
      <c r="W9" s="77"/>
      <c r="X9" s="75"/>
      <c r="Y9" s="75"/>
      <c r="Z9" s="75"/>
      <c r="AA9" s="75"/>
      <c r="AB9" s="74"/>
      <c r="AC9" s="74"/>
      <c r="AD9" s="74"/>
      <c r="AE9" s="74"/>
      <c r="AF9" s="74"/>
      <c r="AG9" s="75"/>
      <c r="AH9" s="75"/>
      <c r="AI9" s="75"/>
      <c r="AJ9" s="75"/>
      <c r="AK9" s="78"/>
      <c r="AL9" s="73"/>
      <c r="AM9" s="74"/>
      <c r="AN9" s="74"/>
      <c r="AO9" s="74"/>
      <c r="AP9" s="74"/>
      <c r="AQ9" s="75"/>
      <c r="AR9" s="75"/>
      <c r="AS9" s="75"/>
      <c r="AT9" s="75"/>
      <c r="AU9" s="75"/>
      <c r="AV9" s="74"/>
      <c r="AW9" s="74"/>
      <c r="AX9" s="74"/>
      <c r="AY9" s="74"/>
      <c r="AZ9" s="76"/>
      <c r="BA9" s="77"/>
      <c r="BB9" s="75"/>
      <c r="BC9" s="75"/>
      <c r="BD9" s="75"/>
      <c r="BE9" s="75"/>
      <c r="BF9" s="74"/>
      <c r="BG9" s="74"/>
      <c r="BH9" s="74"/>
      <c r="BI9" s="74"/>
      <c r="BJ9" s="74"/>
      <c r="BK9" s="75"/>
      <c r="BL9" s="75"/>
      <c r="BM9" s="75"/>
      <c r="BN9" s="75"/>
      <c r="BO9" s="232"/>
    </row>
    <row r="10" spans="1:67" s="53" customFormat="1" ht="21" customHeight="1">
      <c r="A10" s="352">
        <v>1</v>
      </c>
      <c r="B10" s="124"/>
      <c r="C10" s="349" t="s">
        <v>162</v>
      </c>
      <c r="D10" s="350"/>
      <c r="E10" s="350"/>
      <c r="F10" s="279" t="s">
        <v>163</v>
      </c>
      <c r="G10" s="280"/>
      <c r="H10" s="79"/>
      <c r="I10" s="80"/>
      <c r="J10" s="317" t="s">
        <v>165</v>
      </c>
      <c r="K10" s="318"/>
      <c r="L10" s="318"/>
      <c r="M10" s="318"/>
      <c r="N10" s="318"/>
      <c r="O10" s="318"/>
      <c r="P10" s="319"/>
      <c r="Q10" s="81"/>
      <c r="R10" s="81"/>
      <c r="S10" s="81"/>
      <c r="T10" s="81"/>
      <c r="U10" s="81"/>
      <c r="V10" s="82"/>
      <c r="W10" s="83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2"/>
      <c r="AL10" s="83"/>
      <c r="AM10" s="84"/>
      <c r="AN10" s="84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3"/>
      <c r="BB10" s="84"/>
      <c r="BC10" s="84"/>
      <c r="BD10" s="85"/>
      <c r="BE10" s="86"/>
      <c r="BF10" s="86"/>
      <c r="BG10" s="86"/>
      <c r="BH10" s="86"/>
      <c r="BI10" s="86"/>
      <c r="BJ10" s="86"/>
      <c r="BK10" s="332" t="s">
        <v>167</v>
      </c>
      <c r="BL10" s="333"/>
      <c r="BM10" s="86"/>
      <c r="BN10" s="86"/>
      <c r="BO10" s="233"/>
    </row>
    <row r="11" spans="1:67" s="53" customFormat="1" ht="21" customHeight="1">
      <c r="A11" s="353"/>
      <c r="B11" s="124"/>
      <c r="C11" s="350"/>
      <c r="D11" s="350"/>
      <c r="E11" s="350"/>
      <c r="F11" s="279" t="s">
        <v>168</v>
      </c>
      <c r="G11" s="280"/>
      <c r="H11" s="87"/>
      <c r="I11" s="88"/>
      <c r="J11" s="89"/>
      <c r="K11" s="89"/>
      <c r="L11" s="89"/>
      <c r="M11" s="89"/>
      <c r="N11" s="320" t="s">
        <v>169</v>
      </c>
      <c r="O11" s="321"/>
      <c r="P11" s="321"/>
      <c r="Q11" s="321"/>
      <c r="R11" s="321"/>
      <c r="S11" s="322"/>
      <c r="T11" s="89"/>
      <c r="U11" s="89"/>
      <c r="V11" s="90"/>
      <c r="W11" s="91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90"/>
      <c r="AL11" s="91"/>
      <c r="AM11" s="89"/>
      <c r="AN11" s="89"/>
      <c r="AO11" s="92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1"/>
      <c r="BB11" s="89"/>
      <c r="BC11" s="89"/>
      <c r="BD11" s="92"/>
      <c r="BE11" s="93"/>
      <c r="BF11" s="93"/>
      <c r="BG11" s="93"/>
      <c r="BH11" s="93"/>
      <c r="BI11" s="93"/>
      <c r="BJ11" s="93"/>
      <c r="BK11" s="334"/>
      <c r="BL11" s="333"/>
      <c r="BM11" s="93"/>
      <c r="BN11" s="93"/>
      <c r="BO11" s="234"/>
    </row>
    <row r="12" spans="1:67" s="53" customFormat="1" ht="21" customHeight="1" thickBot="1">
      <c r="A12" s="354"/>
      <c r="B12" s="212"/>
      <c r="C12" s="351"/>
      <c r="D12" s="351"/>
      <c r="E12" s="351"/>
      <c r="F12" s="339" t="s">
        <v>170</v>
      </c>
      <c r="G12" s="340"/>
      <c r="H12" s="213"/>
      <c r="I12" s="214"/>
      <c r="J12" s="215"/>
      <c r="K12" s="215"/>
      <c r="L12" s="215"/>
      <c r="M12" s="215"/>
      <c r="N12" s="215"/>
      <c r="O12" s="215"/>
      <c r="P12" s="215"/>
      <c r="Q12" s="215"/>
      <c r="R12" s="215"/>
      <c r="S12" s="315" t="s">
        <v>172</v>
      </c>
      <c r="T12" s="316"/>
      <c r="U12" s="316"/>
      <c r="V12" s="316"/>
      <c r="W12" s="316"/>
      <c r="X12" s="216"/>
      <c r="Y12" s="216"/>
      <c r="Z12" s="216"/>
      <c r="AA12" s="216"/>
      <c r="AB12" s="215"/>
      <c r="AC12" s="215"/>
      <c r="AD12" s="215"/>
      <c r="AE12" s="215"/>
      <c r="AF12" s="215"/>
      <c r="AG12" s="215"/>
      <c r="AH12" s="215"/>
      <c r="AI12" s="215"/>
      <c r="AJ12" s="215"/>
      <c r="AK12" s="217"/>
      <c r="AL12" s="218"/>
      <c r="AM12" s="215"/>
      <c r="AN12" s="215"/>
      <c r="AO12" s="219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18"/>
      <c r="BB12" s="215"/>
      <c r="BC12" s="215"/>
      <c r="BD12" s="219"/>
      <c r="BE12" s="220"/>
      <c r="BF12" s="220"/>
      <c r="BG12" s="220"/>
      <c r="BH12" s="220"/>
      <c r="BI12" s="220"/>
      <c r="BJ12" s="220"/>
      <c r="BK12" s="334"/>
      <c r="BL12" s="333"/>
      <c r="BM12" s="221"/>
      <c r="BN12" s="221"/>
      <c r="BO12" s="235"/>
    </row>
    <row r="13" spans="1:67" s="53" customFormat="1" ht="21" customHeight="1" thickTop="1">
      <c r="A13" s="286">
        <v>2</v>
      </c>
      <c r="B13" s="124"/>
      <c r="C13" s="283" t="s">
        <v>185</v>
      </c>
      <c r="D13" s="284"/>
      <c r="E13" s="284"/>
      <c r="F13" s="279" t="s">
        <v>191</v>
      </c>
      <c r="G13" s="280"/>
      <c r="H13" s="94"/>
      <c r="I13" s="95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355" t="s">
        <v>207</v>
      </c>
      <c r="X13" s="356"/>
      <c r="Y13" s="356"/>
      <c r="Z13" s="356"/>
      <c r="AA13" s="356"/>
      <c r="AB13" s="357"/>
      <c r="AC13" s="96"/>
      <c r="AD13" s="96"/>
      <c r="AE13" s="96"/>
      <c r="AF13" s="96"/>
      <c r="AG13" s="96"/>
      <c r="AH13" s="96"/>
      <c r="AI13" s="96"/>
      <c r="AJ13" s="96"/>
      <c r="AK13" s="97"/>
      <c r="AL13" s="98"/>
      <c r="AM13" s="96"/>
      <c r="AN13" s="96"/>
      <c r="AO13" s="99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8"/>
      <c r="BB13" s="96"/>
      <c r="BC13" s="96"/>
      <c r="BD13" s="99"/>
      <c r="BE13" s="93"/>
      <c r="BF13" s="93"/>
      <c r="BG13" s="93"/>
      <c r="BH13" s="93"/>
      <c r="BI13" s="93"/>
      <c r="BJ13" s="93"/>
      <c r="BK13" s="334"/>
      <c r="BL13" s="333"/>
      <c r="BM13" s="93"/>
      <c r="BN13" s="93"/>
      <c r="BO13" s="234"/>
    </row>
    <row r="14" spans="1:67" s="53" customFormat="1" ht="21" customHeight="1">
      <c r="A14" s="287"/>
      <c r="B14" s="124"/>
      <c r="C14" s="284"/>
      <c r="D14" s="284"/>
      <c r="E14" s="284"/>
      <c r="F14" s="279" t="s">
        <v>213</v>
      </c>
      <c r="G14" s="280"/>
      <c r="H14" s="100"/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3"/>
      <c r="W14" s="104"/>
      <c r="X14" s="102"/>
      <c r="Y14" s="102"/>
      <c r="Z14" s="324" t="s">
        <v>214</v>
      </c>
      <c r="AA14" s="325"/>
      <c r="AB14" s="325"/>
      <c r="AC14" s="325"/>
      <c r="AD14" s="89"/>
      <c r="AE14" s="89"/>
      <c r="AF14" s="102"/>
      <c r="AG14" s="102"/>
      <c r="AH14" s="102"/>
      <c r="AI14" s="102"/>
      <c r="AJ14" s="102"/>
      <c r="AK14" s="103"/>
      <c r="AL14" s="104"/>
      <c r="AM14" s="102"/>
      <c r="AN14" s="102"/>
      <c r="AO14" s="105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104"/>
      <c r="BB14" s="102"/>
      <c r="BC14" s="102"/>
      <c r="BD14" s="105"/>
      <c r="BE14" s="93"/>
      <c r="BF14" s="93"/>
      <c r="BG14" s="93"/>
      <c r="BH14" s="93"/>
      <c r="BI14" s="93"/>
      <c r="BJ14" s="93"/>
      <c r="BK14" s="334"/>
      <c r="BL14" s="333"/>
      <c r="BM14" s="93"/>
      <c r="BN14" s="93"/>
      <c r="BO14" s="234"/>
    </row>
    <row r="15" spans="1:67" s="53" customFormat="1" ht="21" customHeight="1">
      <c r="A15" s="287"/>
      <c r="B15" s="124"/>
      <c r="C15" s="284"/>
      <c r="D15" s="284"/>
      <c r="E15" s="284"/>
      <c r="F15" s="279" t="s">
        <v>215</v>
      </c>
      <c r="G15" s="280"/>
      <c r="H15" s="100"/>
      <c r="I15" s="101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/>
      <c r="W15" s="104"/>
      <c r="X15" s="102"/>
      <c r="Y15" s="102"/>
      <c r="Z15" s="102"/>
      <c r="AA15" s="102"/>
      <c r="AB15" s="102"/>
      <c r="AC15" s="324" t="s">
        <v>216</v>
      </c>
      <c r="AD15" s="325"/>
      <c r="AE15" s="325"/>
      <c r="AF15" s="325"/>
      <c r="AG15" s="102"/>
      <c r="AH15" s="102"/>
      <c r="AI15" s="102"/>
      <c r="AJ15" s="102"/>
      <c r="AK15" s="103"/>
      <c r="AL15" s="104"/>
      <c r="AM15" s="102"/>
      <c r="AN15" s="102"/>
      <c r="AO15" s="105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104"/>
      <c r="BB15" s="102"/>
      <c r="BC15" s="102"/>
      <c r="BD15" s="105"/>
      <c r="BE15" s="93"/>
      <c r="BF15" s="93"/>
      <c r="BG15" s="93"/>
      <c r="BH15" s="93"/>
      <c r="BI15" s="93"/>
      <c r="BJ15" s="93"/>
      <c r="BK15" s="334"/>
      <c r="BL15" s="333"/>
      <c r="BM15" s="93"/>
      <c r="BN15" s="93"/>
      <c r="BO15" s="234"/>
    </row>
    <row r="16" spans="1:67" s="53" customFormat="1" ht="21" customHeight="1">
      <c r="A16" s="287"/>
      <c r="B16" s="124"/>
      <c r="C16" s="284"/>
      <c r="D16" s="284"/>
      <c r="E16" s="284"/>
      <c r="F16" s="279" t="s">
        <v>217</v>
      </c>
      <c r="G16" s="280"/>
      <c r="H16" s="100"/>
      <c r="I16" s="101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3"/>
      <c r="W16" s="104"/>
      <c r="X16" s="102"/>
      <c r="Y16" s="102"/>
      <c r="Z16" s="102"/>
      <c r="AA16" s="102"/>
      <c r="AB16" s="102"/>
      <c r="AC16" s="102"/>
      <c r="AD16" s="324" t="s">
        <v>214</v>
      </c>
      <c r="AE16" s="325"/>
      <c r="AF16" s="325"/>
      <c r="AG16" s="325"/>
      <c r="AH16" s="326"/>
      <c r="AI16" s="102"/>
      <c r="AJ16" s="102"/>
      <c r="AK16" s="103"/>
      <c r="AL16" s="104"/>
      <c r="AM16" s="102"/>
      <c r="AN16" s="102"/>
      <c r="AO16" s="105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104"/>
      <c r="BB16" s="102"/>
      <c r="BC16" s="102"/>
      <c r="BD16" s="105"/>
      <c r="BE16" s="93"/>
      <c r="BF16" s="93"/>
      <c r="BG16" s="93"/>
      <c r="BH16" s="93"/>
      <c r="BI16" s="93"/>
      <c r="BJ16" s="93"/>
      <c r="BK16" s="334"/>
      <c r="BL16" s="333"/>
      <c r="BM16" s="93"/>
      <c r="BN16" s="93"/>
      <c r="BO16" s="234"/>
    </row>
    <row r="17" spans="1:67" s="53" customFormat="1" ht="21" customHeight="1">
      <c r="A17" s="287"/>
      <c r="B17" s="124"/>
      <c r="C17" s="284"/>
      <c r="D17" s="284"/>
      <c r="E17" s="284"/>
      <c r="F17" s="279" t="s">
        <v>218</v>
      </c>
      <c r="G17" s="280"/>
      <c r="H17" s="106"/>
      <c r="I17" s="107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/>
      <c r="W17" s="110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69" t="s">
        <v>219</v>
      </c>
      <c r="AI17" s="168"/>
      <c r="AJ17" s="168"/>
      <c r="AK17" s="103"/>
      <c r="AL17" s="110"/>
      <c r="AM17" s="108"/>
      <c r="AN17" s="108"/>
      <c r="AO17" s="111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110"/>
      <c r="BB17" s="108"/>
      <c r="BC17" s="108"/>
      <c r="BD17" s="111"/>
      <c r="BE17" s="93"/>
      <c r="BF17" s="93"/>
      <c r="BG17" s="93"/>
      <c r="BH17" s="93"/>
      <c r="BI17" s="93"/>
      <c r="BJ17" s="93"/>
      <c r="BK17" s="334"/>
      <c r="BL17" s="333"/>
      <c r="BM17" s="93"/>
      <c r="BN17" s="93"/>
      <c r="BO17" s="234"/>
    </row>
    <row r="18" spans="1:67" s="53" customFormat="1" ht="21" customHeight="1" thickBot="1">
      <c r="A18" s="288"/>
      <c r="B18" s="170"/>
      <c r="C18" s="285"/>
      <c r="D18" s="285"/>
      <c r="E18" s="285"/>
      <c r="F18" s="305" t="s">
        <v>221</v>
      </c>
      <c r="G18" s="306"/>
      <c r="H18" s="171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4"/>
      <c r="W18" s="175"/>
      <c r="X18" s="173"/>
      <c r="Y18" s="173"/>
      <c r="Z18" s="173"/>
      <c r="AA18" s="173"/>
      <c r="AB18" s="173"/>
      <c r="AC18" s="173"/>
      <c r="AD18" s="173"/>
      <c r="AE18" s="173"/>
      <c r="AF18" s="341" t="s">
        <v>1</v>
      </c>
      <c r="AG18" s="342"/>
      <c r="AH18" s="342"/>
      <c r="AI18" s="342"/>
      <c r="AJ18" s="343"/>
      <c r="AK18" s="174"/>
      <c r="AL18" s="175"/>
      <c r="AM18" s="173"/>
      <c r="AN18" s="173"/>
      <c r="AO18" s="176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5"/>
      <c r="BB18" s="173"/>
      <c r="BC18" s="173"/>
      <c r="BD18" s="176"/>
      <c r="BE18" s="177"/>
      <c r="BF18" s="177"/>
      <c r="BG18" s="177"/>
      <c r="BH18" s="177"/>
      <c r="BI18" s="177"/>
      <c r="BJ18" s="177"/>
      <c r="BK18" s="334"/>
      <c r="BL18" s="333"/>
      <c r="BM18" s="178"/>
      <c r="BN18" s="178"/>
      <c r="BO18" s="236"/>
    </row>
    <row r="19" spans="1:67" s="53" customFormat="1" ht="21" customHeight="1" thickTop="1">
      <c r="A19" s="272">
        <v>3</v>
      </c>
      <c r="B19" s="179"/>
      <c r="C19" s="275" t="s">
        <v>222</v>
      </c>
      <c r="D19" s="276"/>
      <c r="E19" s="276"/>
      <c r="F19" s="327" t="s">
        <v>223</v>
      </c>
      <c r="G19" s="328"/>
      <c r="H19" s="180"/>
      <c r="I19" s="181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3"/>
      <c r="W19" s="184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3"/>
      <c r="AL19" s="185"/>
      <c r="AM19" s="186"/>
      <c r="AN19" s="186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4"/>
      <c r="BB19" s="182"/>
      <c r="BC19" s="182"/>
      <c r="BD19" s="187"/>
      <c r="BE19" s="187"/>
      <c r="BF19" s="187"/>
      <c r="BG19" s="187"/>
      <c r="BH19" s="187"/>
      <c r="BI19" s="187"/>
      <c r="BJ19" s="187"/>
      <c r="BK19" s="334"/>
      <c r="BL19" s="333"/>
      <c r="BM19" s="117"/>
      <c r="BN19" s="117"/>
      <c r="BO19" s="237"/>
    </row>
    <row r="20" spans="1:67" s="53" customFormat="1" ht="21" customHeight="1">
      <c r="A20" s="273"/>
      <c r="B20" s="124"/>
      <c r="C20" s="277"/>
      <c r="D20" s="277"/>
      <c r="E20" s="277"/>
      <c r="F20" s="279" t="s">
        <v>224</v>
      </c>
      <c r="G20" s="280"/>
      <c r="H20" s="118"/>
      <c r="I20" s="11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1"/>
      <c r="W20" s="122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122"/>
      <c r="AM20" s="120"/>
      <c r="AN20" s="120"/>
      <c r="AO20" s="167"/>
      <c r="AP20" s="167"/>
      <c r="AQ20" s="167"/>
      <c r="AR20" s="123"/>
      <c r="AS20" s="123"/>
      <c r="AT20" s="123"/>
      <c r="AU20" s="123"/>
      <c r="AV20" s="123"/>
      <c r="AW20" s="123"/>
      <c r="AX20" s="123"/>
      <c r="AY20" s="123"/>
      <c r="AZ20" s="123"/>
      <c r="BA20" s="122"/>
      <c r="BB20" s="120"/>
      <c r="BC20" s="120"/>
      <c r="BD20" s="123"/>
      <c r="BE20" s="123"/>
      <c r="BF20" s="123"/>
      <c r="BG20" s="123"/>
      <c r="BH20" s="123"/>
      <c r="BI20" s="123"/>
      <c r="BJ20" s="123"/>
      <c r="BK20" s="334"/>
      <c r="BL20" s="333"/>
      <c r="BM20" s="123"/>
      <c r="BN20" s="123"/>
      <c r="BO20" s="238"/>
    </row>
    <row r="21" spans="1:67" s="53" customFormat="1" ht="21" customHeight="1">
      <c r="A21" s="273"/>
      <c r="B21" s="124"/>
      <c r="C21" s="277"/>
      <c r="D21" s="277"/>
      <c r="E21" s="277"/>
      <c r="F21" s="279" t="s">
        <v>225</v>
      </c>
      <c r="G21" s="280"/>
      <c r="H21" s="118"/>
      <c r="I21" s="119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22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1"/>
      <c r="AL21" s="122"/>
      <c r="AM21" s="120"/>
      <c r="AN21" s="120"/>
      <c r="AO21" s="123"/>
      <c r="AP21" s="123"/>
      <c r="AQ21" s="123"/>
      <c r="AR21" s="167"/>
      <c r="AS21" s="167"/>
      <c r="AT21" s="123"/>
      <c r="AU21" s="123"/>
      <c r="AV21" s="123"/>
      <c r="AW21" s="123"/>
      <c r="AX21" s="123"/>
      <c r="AY21" s="123"/>
      <c r="AZ21" s="123"/>
      <c r="BA21" s="122"/>
      <c r="BB21" s="120"/>
      <c r="BC21" s="120"/>
      <c r="BD21" s="123"/>
      <c r="BE21" s="123"/>
      <c r="BF21" s="123"/>
      <c r="BG21" s="123"/>
      <c r="BH21" s="123"/>
      <c r="BI21" s="123"/>
      <c r="BJ21" s="123"/>
      <c r="BK21" s="334"/>
      <c r="BL21" s="333"/>
      <c r="BM21" s="123"/>
      <c r="BN21" s="123"/>
      <c r="BO21" s="238"/>
    </row>
    <row r="22" spans="1:67" s="53" customFormat="1" ht="21" customHeight="1" thickBot="1">
      <c r="A22" s="274"/>
      <c r="B22" s="188"/>
      <c r="C22" s="278"/>
      <c r="D22" s="278"/>
      <c r="E22" s="278"/>
      <c r="F22" s="329" t="s">
        <v>226</v>
      </c>
      <c r="G22" s="330"/>
      <c r="H22" s="189"/>
      <c r="I22" s="190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2"/>
      <c r="W22" s="193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2"/>
      <c r="AL22" s="193"/>
      <c r="AM22" s="191"/>
      <c r="AN22" s="191"/>
      <c r="AO22" s="194"/>
      <c r="AP22" s="194"/>
      <c r="AQ22" s="194"/>
      <c r="AR22" s="194"/>
      <c r="AS22" s="194"/>
      <c r="AT22" s="194"/>
      <c r="AU22" s="195"/>
      <c r="AV22" s="194"/>
      <c r="AW22" s="194"/>
      <c r="AX22" s="194"/>
      <c r="AY22" s="194"/>
      <c r="AZ22" s="194"/>
      <c r="BA22" s="193"/>
      <c r="BB22" s="191"/>
      <c r="BC22" s="191"/>
      <c r="BD22" s="194"/>
      <c r="BE22" s="194"/>
      <c r="BF22" s="194"/>
      <c r="BG22" s="194"/>
      <c r="BH22" s="194"/>
      <c r="BI22" s="194"/>
      <c r="BJ22" s="194"/>
      <c r="BK22" s="334"/>
      <c r="BL22" s="333"/>
      <c r="BM22" s="194"/>
      <c r="BN22" s="194"/>
      <c r="BO22" s="239"/>
    </row>
    <row r="23" spans="1:67" s="53" customFormat="1" ht="21" customHeight="1" thickTop="1">
      <c r="A23" s="302">
        <v>4</v>
      </c>
      <c r="B23" s="196"/>
      <c r="C23" s="289" t="s">
        <v>227</v>
      </c>
      <c r="D23" s="290"/>
      <c r="E23" s="290"/>
      <c r="F23" s="293" t="s">
        <v>228</v>
      </c>
      <c r="G23" s="294"/>
      <c r="H23" s="197"/>
      <c r="I23" s="198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200"/>
      <c r="W23" s="201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200"/>
      <c r="AL23" s="201"/>
      <c r="AM23" s="199"/>
      <c r="AN23" s="199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3"/>
      <c r="AZ23" s="203"/>
      <c r="BA23" s="201"/>
      <c r="BB23" s="199"/>
      <c r="BC23" s="199"/>
      <c r="BD23" s="202"/>
      <c r="BE23" s="202"/>
      <c r="BF23" s="202"/>
      <c r="BG23" s="202"/>
      <c r="BH23" s="202"/>
      <c r="BI23" s="202"/>
      <c r="BJ23" s="202"/>
      <c r="BK23" s="334"/>
      <c r="BL23" s="333"/>
      <c r="BM23" s="117"/>
      <c r="BN23" s="117"/>
      <c r="BO23" s="237"/>
    </row>
    <row r="24" spans="1:67" s="53" customFormat="1" ht="21" customHeight="1">
      <c r="A24" s="303"/>
      <c r="B24" s="124"/>
      <c r="C24" s="291"/>
      <c r="D24" s="291"/>
      <c r="E24" s="291"/>
      <c r="F24" s="279" t="s">
        <v>229</v>
      </c>
      <c r="G24" s="280"/>
      <c r="H24" s="118"/>
      <c r="I24" s="119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1"/>
      <c r="W24" s="122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1"/>
      <c r="AL24" s="122"/>
      <c r="AM24" s="120"/>
      <c r="AN24" s="120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64"/>
      <c r="BB24" s="120"/>
      <c r="BC24" s="120"/>
      <c r="BD24" s="123"/>
      <c r="BE24" s="123"/>
      <c r="BF24" s="123"/>
      <c r="BG24" s="123"/>
      <c r="BH24" s="123"/>
      <c r="BI24" s="123"/>
      <c r="BJ24" s="123"/>
      <c r="BK24" s="334"/>
      <c r="BL24" s="333"/>
      <c r="BM24" s="123"/>
      <c r="BN24" s="123"/>
      <c r="BO24" s="238"/>
    </row>
    <row r="25" spans="1:67" s="53" customFormat="1" ht="21" customHeight="1">
      <c r="A25" s="303"/>
      <c r="B25" s="124"/>
      <c r="C25" s="291"/>
      <c r="D25" s="291"/>
      <c r="E25" s="291"/>
      <c r="F25" s="279" t="s">
        <v>230</v>
      </c>
      <c r="G25" s="280"/>
      <c r="H25" s="118"/>
      <c r="I25" s="119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1"/>
      <c r="W25" s="122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1"/>
      <c r="AL25" s="122"/>
      <c r="AM25" s="120"/>
      <c r="AN25" s="120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2"/>
      <c r="BB25" s="165"/>
      <c r="BC25" s="165"/>
      <c r="BD25" s="166"/>
      <c r="BE25" s="123"/>
      <c r="BF25" s="123"/>
      <c r="BG25" s="123"/>
      <c r="BH25" s="123"/>
      <c r="BI25" s="123"/>
      <c r="BJ25" s="123"/>
      <c r="BK25" s="334"/>
      <c r="BL25" s="333"/>
      <c r="BM25" s="123"/>
      <c r="BN25" s="123"/>
      <c r="BO25" s="238"/>
    </row>
    <row r="26" spans="1:67" s="53" customFormat="1" ht="21" customHeight="1" thickBot="1">
      <c r="A26" s="304"/>
      <c r="B26" s="204"/>
      <c r="C26" s="292"/>
      <c r="D26" s="292"/>
      <c r="E26" s="292"/>
      <c r="F26" s="307" t="s">
        <v>231</v>
      </c>
      <c r="G26" s="308"/>
      <c r="H26" s="205"/>
      <c r="I26" s="206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8"/>
      <c r="W26" s="209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8"/>
      <c r="AL26" s="209"/>
      <c r="AM26" s="207"/>
      <c r="AN26" s="207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09"/>
      <c r="BB26" s="207"/>
      <c r="BC26" s="207"/>
      <c r="BD26" s="210"/>
      <c r="BE26" s="211"/>
      <c r="BF26" s="210"/>
      <c r="BG26" s="210"/>
      <c r="BH26" s="210"/>
      <c r="BI26" s="210"/>
      <c r="BJ26" s="210"/>
      <c r="BK26" s="334"/>
      <c r="BL26" s="333"/>
      <c r="BM26" s="210"/>
      <c r="BN26" s="210"/>
      <c r="BO26" s="240"/>
    </row>
    <row r="27" spans="1:67" s="53" customFormat="1" ht="21.75" thickTop="1">
      <c r="A27" s="299">
        <v>5</v>
      </c>
      <c r="B27" s="124"/>
      <c r="C27" s="295" t="s">
        <v>232</v>
      </c>
      <c r="D27" s="295"/>
      <c r="E27" s="296"/>
      <c r="F27" s="279" t="s">
        <v>233</v>
      </c>
      <c r="G27" s="280"/>
      <c r="H27" s="112"/>
      <c r="I27" s="113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116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  <c r="AL27" s="116"/>
      <c r="AM27" s="114"/>
      <c r="AN27" s="114"/>
      <c r="AO27" s="117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222"/>
      <c r="BG27" s="222"/>
      <c r="BH27" s="114"/>
      <c r="BI27" s="114"/>
      <c r="BJ27" s="114"/>
      <c r="BK27" s="334"/>
      <c r="BL27" s="333"/>
      <c r="BM27" s="114"/>
      <c r="BN27" s="114"/>
      <c r="BO27" s="237"/>
    </row>
    <row r="28" spans="1:67" s="53" customFormat="1" ht="21">
      <c r="A28" s="300"/>
      <c r="B28" s="124"/>
      <c r="C28" s="295"/>
      <c r="D28" s="295"/>
      <c r="E28" s="296"/>
      <c r="F28" s="279" t="s">
        <v>234</v>
      </c>
      <c r="G28" s="280"/>
      <c r="H28" s="118"/>
      <c r="I28" s="119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1"/>
      <c r="W28" s="122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1"/>
      <c r="AL28" s="122"/>
      <c r="AM28" s="120"/>
      <c r="AN28" s="120"/>
      <c r="AO28" s="123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223"/>
      <c r="BI28" s="120"/>
      <c r="BJ28" s="120"/>
      <c r="BK28" s="334"/>
      <c r="BL28" s="333"/>
      <c r="BM28" s="120"/>
      <c r="BN28" s="120"/>
      <c r="BO28" s="238"/>
    </row>
    <row r="29" spans="1:67" s="53" customFormat="1" ht="21">
      <c r="A29" s="301"/>
      <c r="B29" s="241"/>
      <c r="C29" s="297"/>
      <c r="D29" s="297"/>
      <c r="E29" s="298"/>
      <c r="F29" s="281" t="s">
        <v>235</v>
      </c>
      <c r="G29" s="282"/>
      <c r="H29" s="242"/>
      <c r="I29" s="243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5"/>
      <c r="W29" s="246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5"/>
      <c r="AL29" s="246"/>
      <c r="AM29" s="244"/>
      <c r="AN29" s="244"/>
      <c r="AO29" s="247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8"/>
      <c r="BK29" s="335"/>
      <c r="BL29" s="336"/>
      <c r="BM29" s="244"/>
      <c r="BN29" s="244"/>
      <c r="BO29" s="249"/>
    </row>
  </sheetData>
  <mergeCells count="61">
    <mergeCell ref="C10:E12"/>
    <mergeCell ref="A10:A12"/>
    <mergeCell ref="Z14:AC14"/>
    <mergeCell ref="W13:AB13"/>
    <mergeCell ref="C9:E9"/>
    <mergeCell ref="H4:N4"/>
    <mergeCell ref="H5:N5"/>
    <mergeCell ref="A2:G2"/>
    <mergeCell ref="O4:AA4"/>
    <mergeCell ref="O5:Z5"/>
    <mergeCell ref="F11:G11"/>
    <mergeCell ref="F12:G12"/>
    <mergeCell ref="AF18:AJ18"/>
    <mergeCell ref="F27:G27"/>
    <mergeCell ref="BA7:BO7"/>
    <mergeCell ref="AL7:AZ7"/>
    <mergeCell ref="AC15:AF15"/>
    <mergeCell ref="AD16:AH16"/>
    <mergeCell ref="F19:G19"/>
    <mergeCell ref="F22:G22"/>
    <mergeCell ref="BK8:BO8"/>
    <mergeCell ref="BF8:BJ8"/>
    <mergeCell ref="BK10:BL29"/>
    <mergeCell ref="H8:L8"/>
    <mergeCell ref="F10:G10"/>
    <mergeCell ref="AQ8:AU8"/>
    <mergeCell ref="AL8:AP8"/>
    <mergeCell ref="BA8:BE8"/>
    <mergeCell ref="AV8:AZ8"/>
    <mergeCell ref="W8:AA8"/>
    <mergeCell ref="R8:V8"/>
    <mergeCell ref="F28:G28"/>
    <mergeCell ref="AG8:AK8"/>
    <mergeCell ref="W7:AK7"/>
    <mergeCell ref="H7:V7"/>
    <mergeCell ref="M8:Q8"/>
    <mergeCell ref="S12:W12"/>
    <mergeCell ref="J10:P10"/>
    <mergeCell ref="N11:S11"/>
    <mergeCell ref="AB8:AF8"/>
    <mergeCell ref="C13:E18"/>
    <mergeCell ref="A13:A18"/>
    <mergeCell ref="C23:E26"/>
    <mergeCell ref="F13:G13"/>
    <mergeCell ref="F23:G23"/>
    <mergeCell ref="A23:A26"/>
    <mergeCell ref="F17:G17"/>
    <mergeCell ref="F14:G14"/>
    <mergeCell ref="F16:G16"/>
    <mergeCell ref="F15:G15"/>
    <mergeCell ref="F25:G25"/>
    <mergeCell ref="F24:G24"/>
    <mergeCell ref="F18:G18"/>
    <mergeCell ref="F26:G26"/>
    <mergeCell ref="A19:A22"/>
    <mergeCell ref="C19:E22"/>
    <mergeCell ref="F21:G21"/>
    <mergeCell ref="F20:G20"/>
    <mergeCell ref="F29:G29"/>
    <mergeCell ref="C27:E29"/>
    <mergeCell ref="A27:A29"/>
  </mergeCells>
  <conditionalFormatting sqref="E1 J1 O1 T1 Y1 AD1 AI1 AN1 AS1 AX1 BC1 BH1 BM1">
    <cfRule type="expression" dxfId="5" priority="2">
      <formula>AND((#REF!)=MAX(#REF!), ISNUMBER(#REF!))</formula>
    </cfRule>
  </conditionalFormatting>
  <conditionalFormatting sqref="A2">
    <cfRule type="expression" dxfId="4" priority="3">
      <formula>AND(($A:$A)=MAX($A:$A), ISNUMBER($A:$A))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D85C6"/>
    <outlinePr summaryBelow="0" summaryRight="0"/>
  </sheetPr>
  <dimension ref="A1:P30"/>
  <sheetViews>
    <sheetView showGridLines="0" workbookViewId="0"/>
  </sheetViews>
  <sheetFormatPr defaultColWidth="13.5" defaultRowHeight="15" customHeight="1"/>
  <cols>
    <col min="1" max="1" width="13.5" customWidth="1"/>
    <col min="2" max="8" width="11.75" customWidth="1"/>
    <col min="9" max="9" width="23.5" customWidth="1"/>
    <col min="10" max="10" width="11.75" customWidth="1"/>
    <col min="11" max="11" width="8.125" customWidth="1"/>
    <col min="12" max="12" width="2.5" customWidth="1"/>
    <col min="13" max="13" width="13.375" customWidth="1"/>
    <col min="14" max="14" width="2.5" customWidth="1"/>
    <col min="15" max="15" width="13.375" customWidth="1"/>
    <col min="16" max="16" width="2.5" customWidth="1"/>
  </cols>
  <sheetData>
    <row r="1" spans="1:16" ht="7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41"/>
      <c r="L1" s="41"/>
      <c r="M1" s="41"/>
      <c r="N1" s="41"/>
      <c r="O1" s="41"/>
      <c r="P1" s="15"/>
    </row>
    <row r="2" spans="1:16" s="42" customFormat="1" ht="51" customHeight="1">
      <c r="A2" s="261" t="s">
        <v>111</v>
      </c>
      <c r="B2" s="262"/>
      <c r="C2" s="262"/>
      <c r="D2" s="262"/>
      <c r="E2" s="262"/>
      <c r="F2" s="262"/>
      <c r="G2" s="262"/>
      <c r="H2" s="41"/>
      <c r="I2" s="41"/>
      <c r="J2" s="41"/>
      <c r="K2" s="41"/>
      <c r="L2" s="41"/>
      <c r="M2" s="132" t="s">
        <v>113</v>
      </c>
      <c r="N2" s="153"/>
      <c r="O2" s="132" t="s">
        <v>114</v>
      </c>
      <c r="P2" s="23"/>
    </row>
    <row r="3" spans="1:16" ht="21" customHeight="1">
      <c r="A3" s="16"/>
      <c r="B3" s="16"/>
      <c r="C3" s="17"/>
      <c r="D3" s="18"/>
      <c r="E3" s="18"/>
      <c r="F3" s="17"/>
      <c r="G3" s="19"/>
      <c r="H3" s="19"/>
      <c r="I3" s="20"/>
      <c r="J3" s="21"/>
      <c r="K3" s="22"/>
      <c r="L3" s="23"/>
      <c r="M3" s="132" t="s">
        <v>116</v>
      </c>
      <c r="N3" s="153"/>
      <c r="O3" s="132" t="s">
        <v>118</v>
      </c>
      <c r="P3" s="23"/>
    </row>
    <row r="4" spans="1:16" ht="21" customHeight="1">
      <c r="A4" s="366" t="s">
        <v>115</v>
      </c>
      <c r="B4" s="365"/>
      <c r="C4" s="128"/>
      <c r="D4" s="364" t="s">
        <v>121</v>
      </c>
      <c r="E4" s="365"/>
      <c r="F4" s="365"/>
      <c r="G4" s="365"/>
      <c r="H4" s="129"/>
      <c r="I4" s="130"/>
      <c r="J4" s="130"/>
      <c r="K4" s="130"/>
      <c r="L4" s="131"/>
      <c r="M4" s="132" t="s">
        <v>122</v>
      </c>
      <c r="N4" s="153"/>
      <c r="O4" s="132" t="s">
        <v>123</v>
      </c>
      <c r="P4" s="23"/>
    </row>
    <row r="5" spans="1:16" ht="21" customHeight="1">
      <c r="A5" s="366" t="s">
        <v>119</v>
      </c>
      <c r="B5" s="365"/>
      <c r="C5" s="128"/>
      <c r="D5" s="364" t="s">
        <v>120</v>
      </c>
      <c r="E5" s="365"/>
      <c r="F5" s="365"/>
      <c r="G5" s="365"/>
      <c r="H5" s="129"/>
      <c r="I5" s="130"/>
      <c r="J5" s="130"/>
      <c r="K5" s="130"/>
      <c r="L5" s="131"/>
      <c r="M5" s="132" t="s">
        <v>125</v>
      </c>
      <c r="N5" s="153"/>
      <c r="O5" s="132" t="s">
        <v>126</v>
      </c>
      <c r="P5" s="23"/>
    </row>
    <row r="6" spans="1:16" ht="21" customHeight="1">
      <c r="A6" s="133"/>
      <c r="B6" s="133"/>
      <c r="C6" s="71"/>
      <c r="D6" s="63"/>
      <c r="E6" s="63"/>
      <c r="F6" s="71"/>
      <c r="G6" s="133"/>
      <c r="H6" s="133"/>
      <c r="I6" s="133"/>
      <c r="J6" s="63"/>
      <c r="K6" s="64"/>
      <c r="L6" s="131"/>
      <c r="M6" s="132" t="s">
        <v>127</v>
      </c>
      <c r="N6" s="153"/>
      <c r="O6" s="132"/>
      <c r="P6" s="23"/>
    </row>
    <row r="7" spans="1:16" ht="21" customHeight="1">
      <c r="A7" s="133"/>
      <c r="B7" s="133"/>
      <c r="C7" s="71"/>
      <c r="D7" s="63"/>
      <c r="E7" s="63"/>
      <c r="F7" s="71"/>
      <c r="G7" s="133"/>
      <c r="H7" s="133"/>
      <c r="I7" s="133"/>
      <c r="J7" s="63"/>
      <c r="K7" s="64"/>
      <c r="L7" s="134"/>
      <c r="M7" s="134"/>
      <c r="N7" s="24"/>
      <c r="O7" s="24"/>
      <c r="P7" s="24"/>
    </row>
    <row r="8" spans="1:16" ht="21" customHeight="1">
      <c r="A8" s="360" t="s">
        <v>129</v>
      </c>
      <c r="B8" s="361"/>
      <c r="C8" s="361"/>
      <c r="D8" s="361"/>
      <c r="E8" s="361"/>
      <c r="F8" s="361"/>
      <c r="G8" s="361"/>
      <c r="H8" s="361"/>
      <c r="I8" s="361"/>
      <c r="J8" s="154"/>
      <c r="K8" s="135"/>
      <c r="L8" s="136"/>
      <c r="M8" s="136"/>
      <c r="N8" s="25"/>
      <c r="O8" s="25"/>
      <c r="P8" s="25"/>
    </row>
    <row r="9" spans="1:16" ht="21" customHeight="1">
      <c r="A9" s="155" t="s">
        <v>131</v>
      </c>
      <c r="B9" s="155" t="s">
        <v>134</v>
      </c>
      <c r="C9" s="155" t="s">
        <v>135</v>
      </c>
      <c r="D9" s="155" t="s">
        <v>136</v>
      </c>
      <c r="E9" s="155" t="s">
        <v>137</v>
      </c>
      <c r="F9" s="155" t="s">
        <v>138</v>
      </c>
      <c r="G9" s="155" t="s">
        <v>139</v>
      </c>
      <c r="H9" s="155" t="s">
        <v>140</v>
      </c>
      <c r="I9" s="156" t="s">
        <v>142</v>
      </c>
      <c r="J9" s="155" t="s">
        <v>143</v>
      </c>
      <c r="K9" s="137"/>
      <c r="L9" s="136"/>
      <c r="M9" s="136"/>
      <c r="N9" s="25"/>
      <c r="O9" s="25"/>
      <c r="P9" s="25"/>
    </row>
    <row r="10" spans="1:16" ht="49.5" customHeight="1">
      <c r="A10" s="362" t="s">
        <v>144</v>
      </c>
      <c r="B10" s="363"/>
      <c r="C10" s="363"/>
      <c r="D10" s="363"/>
      <c r="E10" s="363"/>
      <c r="F10" s="363"/>
      <c r="G10" s="363"/>
      <c r="H10" s="363"/>
      <c r="I10" s="363"/>
      <c r="J10" s="138">
        <f>AVERAGE(J11:J14)</f>
        <v>0.45750000000000002</v>
      </c>
      <c r="K10" s="139"/>
      <c r="L10" s="136"/>
      <c r="M10" s="136"/>
      <c r="N10" s="25"/>
      <c r="O10" s="25"/>
      <c r="P10" s="25"/>
    </row>
    <row r="11" spans="1:16" ht="21" customHeight="1">
      <c r="A11" s="140" t="s">
        <v>116</v>
      </c>
      <c r="B11" s="140" t="s">
        <v>126</v>
      </c>
      <c r="C11" s="141" t="s">
        <v>148</v>
      </c>
      <c r="D11" s="142">
        <v>43352</v>
      </c>
      <c r="E11" s="142">
        <v>43353</v>
      </c>
      <c r="F11" s="143">
        <f t="shared" ref="F11:F14" si="0">DAYS360(D11,E11)</f>
        <v>1</v>
      </c>
      <c r="G11" s="144" t="s">
        <v>153</v>
      </c>
      <c r="H11" s="145"/>
      <c r="I11" s="140" t="s">
        <v>156</v>
      </c>
      <c r="J11" s="146">
        <v>1</v>
      </c>
      <c r="K11" s="147"/>
      <c r="L11" s="148"/>
      <c r="M11" s="148"/>
      <c r="N11" s="27"/>
      <c r="O11" s="27"/>
      <c r="P11" s="27"/>
    </row>
    <row r="12" spans="1:16" ht="21" customHeight="1">
      <c r="A12" s="140" t="s">
        <v>122</v>
      </c>
      <c r="B12" s="140" t="s">
        <v>118</v>
      </c>
      <c r="C12" s="149" t="s">
        <v>148</v>
      </c>
      <c r="D12" s="142">
        <v>43353</v>
      </c>
      <c r="E12" s="142">
        <v>43357</v>
      </c>
      <c r="F12" s="143">
        <f t="shared" si="0"/>
        <v>4</v>
      </c>
      <c r="G12" s="144" t="s">
        <v>153</v>
      </c>
      <c r="H12" s="145"/>
      <c r="I12" s="140" t="s">
        <v>156</v>
      </c>
      <c r="J12" s="146">
        <v>0.5</v>
      </c>
      <c r="K12" s="147"/>
      <c r="L12" s="148"/>
      <c r="M12" s="148"/>
      <c r="N12" s="27"/>
      <c r="O12" s="27"/>
      <c r="P12" s="27"/>
    </row>
    <row r="13" spans="1:16" ht="21" customHeight="1">
      <c r="A13" s="140" t="s">
        <v>125</v>
      </c>
      <c r="B13" s="140" t="s">
        <v>123</v>
      </c>
      <c r="C13" s="150" t="s">
        <v>148</v>
      </c>
      <c r="D13" s="142">
        <v>43354</v>
      </c>
      <c r="E13" s="142">
        <v>43363</v>
      </c>
      <c r="F13" s="143">
        <f t="shared" si="0"/>
        <v>9</v>
      </c>
      <c r="G13" s="144" t="s">
        <v>153</v>
      </c>
      <c r="H13" s="145"/>
      <c r="I13" s="140" t="s">
        <v>156</v>
      </c>
      <c r="J13" s="146">
        <v>0.22</v>
      </c>
      <c r="K13" s="147"/>
      <c r="L13" s="151"/>
      <c r="M13" s="148"/>
      <c r="N13" s="28"/>
      <c r="O13" s="28"/>
      <c r="P13" s="28"/>
    </row>
    <row r="14" spans="1:16" ht="21" customHeight="1">
      <c r="A14" s="140" t="s">
        <v>127</v>
      </c>
      <c r="B14" s="140" t="s">
        <v>123</v>
      </c>
      <c r="C14" s="150" t="s">
        <v>148</v>
      </c>
      <c r="D14" s="142">
        <v>43355</v>
      </c>
      <c r="E14" s="142">
        <v>43363</v>
      </c>
      <c r="F14" s="143">
        <f t="shared" si="0"/>
        <v>8</v>
      </c>
      <c r="G14" s="144" t="s">
        <v>153</v>
      </c>
      <c r="H14" s="145"/>
      <c r="I14" s="140" t="s">
        <v>156</v>
      </c>
      <c r="J14" s="146">
        <v>0.11</v>
      </c>
      <c r="K14" s="147"/>
      <c r="L14" s="151"/>
      <c r="M14" s="148"/>
      <c r="N14" s="28"/>
      <c r="O14" s="28"/>
      <c r="P14" s="28"/>
    </row>
    <row r="15" spans="1:16" ht="49.5" customHeight="1">
      <c r="A15" s="362" t="s">
        <v>161</v>
      </c>
      <c r="B15" s="363"/>
      <c r="C15" s="363"/>
      <c r="D15" s="363"/>
      <c r="E15" s="363"/>
      <c r="F15" s="363"/>
      <c r="G15" s="363"/>
      <c r="H15" s="363"/>
      <c r="I15" s="363"/>
      <c r="J15" s="138">
        <f>AVERAGE(J16:J19)</f>
        <v>2.75E-2</v>
      </c>
      <c r="K15" s="139"/>
      <c r="L15" s="152"/>
      <c r="M15" s="136"/>
      <c r="N15" s="29"/>
      <c r="O15" s="29"/>
      <c r="P15" s="29"/>
    </row>
    <row r="16" spans="1:16" ht="21" customHeight="1">
      <c r="A16" s="140" t="s">
        <v>116</v>
      </c>
      <c r="B16" s="140" t="s">
        <v>126</v>
      </c>
      <c r="C16" s="141" t="s">
        <v>148</v>
      </c>
      <c r="D16" s="142">
        <v>43352</v>
      </c>
      <c r="E16" s="142">
        <v>43353</v>
      </c>
      <c r="F16" s="143">
        <f t="shared" ref="F16:F19" si="1">DAYS360(D16,E16)</f>
        <v>1</v>
      </c>
      <c r="G16" s="144" t="s">
        <v>153</v>
      </c>
      <c r="H16" s="145"/>
      <c r="I16" s="140" t="s">
        <v>156</v>
      </c>
      <c r="J16" s="146">
        <v>0.11</v>
      </c>
      <c r="K16" s="147"/>
      <c r="L16" s="151"/>
      <c r="M16" s="148"/>
      <c r="N16" s="28"/>
      <c r="O16" s="28"/>
      <c r="P16" s="28"/>
    </row>
    <row r="17" spans="1:16" ht="21" customHeight="1">
      <c r="A17" s="140" t="s">
        <v>122</v>
      </c>
      <c r="B17" s="140" t="s">
        <v>118</v>
      </c>
      <c r="C17" s="149" t="s">
        <v>148</v>
      </c>
      <c r="D17" s="142">
        <v>43353</v>
      </c>
      <c r="E17" s="142">
        <v>43357</v>
      </c>
      <c r="F17" s="143">
        <f t="shared" si="1"/>
        <v>4</v>
      </c>
      <c r="G17" s="144" t="s">
        <v>153</v>
      </c>
      <c r="H17" s="145"/>
      <c r="I17" s="140" t="s">
        <v>156</v>
      </c>
      <c r="J17" s="146">
        <v>0</v>
      </c>
      <c r="K17" s="147"/>
      <c r="L17" s="147"/>
      <c r="M17" s="147"/>
      <c r="N17" s="26"/>
      <c r="O17" s="26"/>
      <c r="P17" s="26"/>
    </row>
    <row r="18" spans="1:16" ht="21" customHeight="1">
      <c r="A18" s="140" t="s">
        <v>125</v>
      </c>
      <c r="B18" s="140" t="s">
        <v>123</v>
      </c>
      <c r="C18" s="150" t="s">
        <v>148</v>
      </c>
      <c r="D18" s="142">
        <v>43354</v>
      </c>
      <c r="E18" s="142">
        <v>43363</v>
      </c>
      <c r="F18" s="143">
        <f t="shared" si="1"/>
        <v>9</v>
      </c>
      <c r="G18" s="144" t="s">
        <v>153</v>
      </c>
      <c r="H18" s="145"/>
      <c r="I18" s="140" t="s">
        <v>156</v>
      </c>
      <c r="J18" s="146">
        <v>0</v>
      </c>
      <c r="K18" s="147"/>
      <c r="L18" s="147"/>
      <c r="M18" s="147"/>
      <c r="N18" s="26"/>
      <c r="O18" s="26"/>
      <c r="P18" s="26"/>
    </row>
    <row r="19" spans="1:16" ht="21" customHeight="1">
      <c r="A19" s="140" t="s">
        <v>127</v>
      </c>
      <c r="B19" s="140" t="s">
        <v>123</v>
      </c>
      <c r="C19" s="150" t="s">
        <v>148</v>
      </c>
      <c r="D19" s="142">
        <v>43355</v>
      </c>
      <c r="E19" s="142">
        <v>43363</v>
      </c>
      <c r="F19" s="143">
        <f t="shared" si="1"/>
        <v>8</v>
      </c>
      <c r="G19" s="144" t="s">
        <v>153</v>
      </c>
      <c r="H19" s="145"/>
      <c r="I19" s="140" t="s">
        <v>156</v>
      </c>
      <c r="J19" s="146">
        <v>0</v>
      </c>
      <c r="K19" s="147"/>
      <c r="L19" s="147"/>
      <c r="M19" s="147"/>
      <c r="N19" s="26"/>
      <c r="O19" s="26"/>
      <c r="P19" s="26"/>
    </row>
    <row r="20" spans="1:16" ht="49.5" customHeight="1">
      <c r="A20" s="362" t="s">
        <v>164</v>
      </c>
      <c r="B20" s="363"/>
      <c r="C20" s="363"/>
      <c r="D20" s="363"/>
      <c r="E20" s="363"/>
      <c r="F20" s="363"/>
      <c r="G20" s="363"/>
      <c r="H20" s="363"/>
      <c r="I20" s="363"/>
      <c r="J20" s="138">
        <f>AVERAGE(J21:J24)</f>
        <v>2.75E-2</v>
      </c>
      <c r="K20" s="139"/>
      <c r="L20" s="152"/>
      <c r="M20" s="136"/>
      <c r="N20" s="29"/>
      <c r="O20" s="29"/>
      <c r="P20" s="29"/>
    </row>
    <row r="21" spans="1:16" ht="21" customHeight="1">
      <c r="A21" s="140" t="s">
        <v>116</v>
      </c>
      <c r="B21" s="140" t="s">
        <v>126</v>
      </c>
      <c r="C21" s="141" t="s">
        <v>148</v>
      </c>
      <c r="D21" s="142">
        <v>43352</v>
      </c>
      <c r="E21" s="142">
        <v>43353</v>
      </c>
      <c r="F21" s="143">
        <f t="shared" ref="F21:F24" si="2">DAYS360(D21,E21)</f>
        <v>1</v>
      </c>
      <c r="G21" s="144" t="s">
        <v>153</v>
      </c>
      <c r="H21" s="145"/>
      <c r="I21" s="140" t="s">
        <v>156</v>
      </c>
      <c r="J21" s="146">
        <v>0.11</v>
      </c>
      <c r="K21" s="147"/>
      <c r="L21" s="151"/>
      <c r="M21" s="148"/>
      <c r="N21" s="28"/>
      <c r="O21" s="28"/>
      <c r="P21" s="28"/>
    </row>
    <row r="22" spans="1:16" ht="21" customHeight="1">
      <c r="A22" s="140" t="s">
        <v>122</v>
      </c>
      <c r="B22" s="140" t="s">
        <v>118</v>
      </c>
      <c r="C22" s="149" t="s">
        <v>148</v>
      </c>
      <c r="D22" s="142">
        <v>43353</v>
      </c>
      <c r="E22" s="142">
        <v>43357</v>
      </c>
      <c r="F22" s="143">
        <f t="shared" si="2"/>
        <v>4</v>
      </c>
      <c r="G22" s="144" t="s">
        <v>153</v>
      </c>
      <c r="H22" s="145"/>
      <c r="I22" s="140" t="s">
        <v>156</v>
      </c>
      <c r="J22" s="146">
        <v>0</v>
      </c>
      <c r="K22" s="147"/>
      <c r="L22" s="147"/>
      <c r="M22" s="147"/>
      <c r="N22" s="26"/>
      <c r="O22" s="26"/>
      <c r="P22" s="26"/>
    </row>
    <row r="23" spans="1:16" ht="21" customHeight="1">
      <c r="A23" s="140" t="s">
        <v>125</v>
      </c>
      <c r="B23" s="140" t="s">
        <v>123</v>
      </c>
      <c r="C23" s="150" t="s">
        <v>148</v>
      </c>
      <c r="D23" s="142">
        <v>43354</v>
      </c>
      <c r="E23" s="142">
        <v>43363</v>
      </c>
      <c r="F23" s="143">
        <f t="shared" si="2"/>
        <v>9</v>
      </c>
      <c r="G23" s="144" t="s">
        <v>153</v>
      </c>
      <c r="H23" s="145"/>
      <c r="I23" s="140" t="s">
        <v>156</v>
      </c>
      <c r="J23" s="146">
        <v>0</v>
      </c>
      <c r="K23" s="147"/>
      <c r="L23" s="147"/>
      <c r="M23" s="147"/>
      <c r="N23" s="26"/>
      <c r="O23" s="26"/>
      <c r="P23" s="26"/>
    </row>
    <row r="24" spans="1:16" ht="21" customHeight="1">
      <c r="A24" s="140" t="s">
        <v>127</v>
      </c>
      <c r="B24" s="140" t="s">
        <v>123</v>
      </c>
      <c r="C24" s="150" t="s">
        <v>148</v>
      </c>
      <c r="D24" s="142">
        <v>43355</v>
      </c>
      <c r="E24" s="142">
        <v>43363</v>
      </c>
      <c r="F24" s="143">
        <f t="shared" si="2"/>
        <v>8</v>
      </c>
      <c r="G24" s="144" t="s">
        <v>153</v>
      </c>
      <c r="H24" s="145"/>
      <c r="I24" s="140" t="s">
        <v>156</v>
      </c>
      <c r="J24" s="146">
        <v>0</v>
      </c>
      <c r="K24" s="147"/>
      <c r="L24" s="147"/>
      <c r="M24" s="147"/>
      <c r="N24" s="26"/>
      <c r="O24" s="26"/>
      <c r="P24" s="26"/>
    </row>
    <row r="25" spans="1:16" ht="49.5" customHeight="1">
      <c r="A25" s="362" t="s">
        <v>166</v>
      </c>
      <c r="B25" s="363"/>
      <c r="C25" s="363"/>
      <c r="D25" s="363"/>
      <c r="E25" s="363"/>
      <c r="F25" s="363"/>
      <c r="G25" s="363"/>
      <c r="H25" s="363"/>
      <c r="I25" s="363"/>
      <c r="J25" s="138">
        <f>AVERAGE(J26:J29)</f>
        <v>2.75E-2</v>
      </c>
      <c r="K25" s="139"/>
      <c r="L25" s="152"/>
      <c r="M25" s="136"/>
      <c r="N25" s="29"/>
      <c r="O25" s="29"/>
      <c r="P25" s="29"/>
    </row>
    <row r="26" spans="1:16" ht="21" customHeight="1">
      <c r="A26" s="140" t="s">
        <v>116</v>
      </c>
      <c r="B26" s="140" t="s">
        <v>126</v>
      </c>
      <c r="C26" s="141" t="s">
        <v>148</v>
      </c>
      <c r="D26" s="142">
        <v>43352</v>
      </c>
      <c r="E26" s="142">
        <v>43353</v>
      </c>
      <c r="F26" s="143">
        <f t="shared" ref="F26:F29" si="3">DAYS360(D26,E26)</f>
        <v>1</v>
      </c>
      <c r="G26" s="144" t="s">
        <v>153</v>
      </c>
      <c r="H26" s="145"/>
      <c r="I26" s="140" t="s">
        <v>156</v>
      </c>
      <c r="J26" s="146">
        <v>0.11</v>
      </c>
      <c r="K26" s="147"/>
      <c r="L26" s="151"/>
      <c r="M26" s="148"/>
      <c r="N26" s="28"/>
      <c r="O26" s="28"/>
      <c r="P26" s="28"/>
    </row>
    <row r="27" spans="1:16" ht="21" customHeight="1">
      <c r="A27" s="140" t="s">
        <v>122</v>
      </c>
      <c r="B27" s="140" t="s">
        <v>118</v>
      </c>
      <c r="C27" s="149" t="s">
        <v>148</v>
      </c>
      <c r="D27" s="142">
        <v>43353</v>
      </c>
      <c r="E27" s="142">
        <v>43357</v>
      </c>
      <c r="F27" s="143">
        <f t="shared" si="3"/>
        <v>4</v>
      </c>
      <c r="G27" s="144" t="s">
        <v>153</v>
      </c>
      <c r="H27" s="145"/>
      <c r="I27" s="140" t="s">
        <v>156</v>
      </c>
      <c r="J27" s="146">
        <v>0</v>
      </c>
      <c r="K27" s="147"/>
      <c r="L27" s="147"/>
      <c r="M27" s="147"/>
      <c r="N27" s="26"/>
      <c r="O27" s="26"/>
      <c r="P27" s="26"/>
    </row>
    <row r="28" spans="1:16" ht="21" customHeight="1">
      <c r="A28" s="140" t="s">
        <v>125</v>
      </c>
      <c r="B28" s="140" t="s">
        <v>123</v>
      </c>
      <c r="C28" s="150" t="s">
        <v>148</v>
      </c>
      <c r="D28" s="142">
        <v>43354</v>
      </c>
      <c r="E28" s="142">
        <v>43363</v>
      </c>
      <c r="F28" s="143">
        <f t="shared" si="3"/>
        <v>9</v>
      </c>
      <c r="G28" s="144" t="s">
        <v>153</v>
      </c>
      <c r="H28" s="145"/>
      <c r="I28" s="140" t="s">
        <v>156</v>
      </c>
      <c r="J28" s="146">
        <v>0</v>
      </c>
      <c r="K28" s="147"/>
      <c r="L28" s="147"/>
      <c r="M28" s="147"/>
      <c r="N28" s="26"/>
      <c r="O28" s="26"/>
      <c r="P28" s="26"/>
    </row>
    <row r="29" spans="1:16" ht="21" customHeight="1">
      <c r="A29" s="140" t="s">
        <v>127</v>
      </c>
      <c r="B29" s="140" t="s">
        <v>123</v>
      </c>
      <c r="C29" s="150" t="s">
        <v>148</v>
      </c>
      <c r="D29" s="142">
        <v>43355</v>
      </c>
      <c r="E29" s="142">
        <v>43363</v>
      </c>
      <c r="F29" s="143">
        <f t="shared" si="3"/>
        <v>8</v>
      </c>
      <c r="G29" s="144" t="s">
        <v>153</v>
      </c>
      <c r="H29" s="145"/>
      <c r="I29" s="140" t="s">
        <v>156</v>
      </c>
      <c r="J29" s="146">
        <v>0</v>
      </c>
      <c r="K29" s="147"/>
      <c r="L29" s="147"/>
      <c r="M29" s="147"/>
      <c r="N29" s="26"/>
      <c r="O29" s="26"/>
      <c r="P29" s="26"/>
    </row>
    <row r="30" spans="1:16" s="253" customFormat="1" ht="18">
      <c r="A30" s="133"/>
      <c r="B30" s="133"/>
      <c r="C30" s="71"/>
      <c r="D30" s="63"/>
      <c r="E30" s="63"/>
      <c r="F30" s="71"/>
      <c r="G30" s="133"/>
      <c r="H30" s="133"/>
      <c r="I30" s="133"/>
      <c r="J30" s="63"/>
      <c r="K30" s="64"/>
      <c r="L30" s="134"/>
      <c r="M30" s="134"/>
      <c r="N30" s="24"/>
      <c r="O30" s="24"/>
      <c r="P30" s="24"/>
    </row>
  </sheetData>
  <mergeCells count="10">
    <mergeCell ref="A2:G2"/>
    <mergeCell ref="A8:I8"/>
    <mergeCell ref="A20:I20"/>
    <mergeCell ref="A25:I25"/>
    <mergeCell ref="A15:I15"/>
    <mergeCell ref="A10:I10"/>
    <mergeCell ref="D4:G4"/>
    <mergeCell ref="D5:G5"/>
    <mergeCell ref="A4:B4"/>
    <mergeCell ref="A5:B5"/>
  </mergeCells>
  <conditionalFormatting sqref="E1 J1">
    <cfRule type="expression" dxfId="3" priority="2">
      <formula>AND((#REF!)=MAX(#REF!), ISNUMBER(#REF!))</formula>
    </cfRule>
  </conditionalFormatting>
  <conditionalFormatting sqref="A2">
    <cfRule type="expression" dxfId="2" priority="1">
      <formula>AND(($A:$A)=MAX($A:$A), ISNUMBER($A:$A))</formula>
    </cfRule>
  </conditionalFormatting>
  <dataValidations count="2">
    <dataValidation type="list" allowBlank="1" sqref="B11:B14 B16:B19 B21:B24 B26:B29" xr:uid="{00000000-0002-0000-0600-000000000000}">
      <formula1>$O$3:$O$6</formula1>
    </dataValidation>
    <dataValidation type="list" allowBlank="1" sqref="A11:A14 A16:A19 A21:A24 A26:A29" xr:uid="{00000000-0002-0000-0600-000001000000}">
      <formula1>$M$3:$M$6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2000000}">
          <x14:formula1>
            <xm:f>'Data Validation'!$A$1:$A$3</xm:f>
          </x14:formula1>
          <xm:sqref>C11:C14 C16:C19 C21:C24 C26:C29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13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13.5" defaultRowHeight="15" customHeight="1"/>
  <cols>
    <col min="1" max="1" width="21.75" customWidth="1"/>
    <col min="2" max="2" width="22.375" customWidth="1"/>
    <col min="3" max="3" width="22.625" customWidth="1"/>
    <col min="4" max="4" width="23.5" customWidth="1"/>
    <col min="5" max="5" width="20.5" customWidth="1"/>
    <col min="6" max="6" width="12.875" customWidth="1"/>
    <col min="7" max="7" width="19.375" customWidth="1"/>
  </cols>
  <sheetData>
    <row r="1" spans="1:7" ht="7.5" customHeight="1">
      <c r="A1" s="37"/>
      <c r="B1" s="37"/>
      <c r="C1" s="37"/>
      <c r="D1" s="37"/>
      <c r="E1" s="37"/>
      <c r="F1" s="37"/>
      <c r="G1" s="37"/>
    </row>
    <row r="2" spans="1:7" s="42" customFormat="1" ht="51" customHeight="1">
      <c r="A2" s="261" t="s">
        <v>171</v>
      </c>
      <c r="B2" s="261"/>
      <c r="C2" s="261"/>
      <c r="D2" s="261"/>
      <c r="E2" s="261"/>
      <c r="F2" s="261"/>
      <c r="G2" s="261"/>
    </row>
    <row r="3" spans="1:7" ht="22.5" customHeight="1">
      <c r="A3" s="1"/>
      <c r="B3" s="1"/>
      <c r="C3" s="1"/>
      <c r="D3" s="1"/>
      <c r="E3" s="30"/>
      <c r="F3" s="30"/>
      <c r="G3" s="30"/>
    </row>
    <row r="4" spans="1:7" ht="22.5" customHeight="1">
      <c r="A4" s="1"/>
      <c r="B4" s="1"/>
      <c r="C4" s="1"/>
      <c r="D4" s="1"/>
      <c r="E4" s="30"/>
      <c r="F4" s="30"/>
      <c r="G4" s="30"/>
    </row>
    <row r="5" spans="1:7" ht="22.5" customHeight="1">
      <c r="A5" s="159" t="s">
        <v>8</v>
      </c>
      <c r="B5" s="160" t="s">
        <v>173</v>
      </c>
      <c r="C5" s="160" t="s">
        <v>174</v>
      </c>
      <c r="D5" s="160" t="s">
        <v>15</v>
      </c>
      <c r="E5" s="160" t="s">
        <v>175</v>
      </c>
      <c r="F5" s="160" t="s">
        <v>176</v>
      </c>
      <c r="G5" s="160" t="s">
        <v>177</v>
      </c>
    </row>
    <row r="6" spans="1:7" ht="22.5" customHeight="1">
      <c r="A6" s="45" t="s">
        <v>178</v>
      </c>
      <c r="B6" s="45" t="s">
        <v>179</v>
      </c>
      <c r="C6" s="157" t="str">
        <f>HYPERLINK("mailto:thomas@ozerflex.com","thomas@ozerflex.com")</f>
        <v>thomas@ozerflex.com</v>
      </c>
      <c r="D6" s="45" t="s">
        <v>180</v>
      </c>
      <c r="E6" s="45" t="s">
        <v>181</v>
      </c>
      <c r="F6" s="45" t="s">
        <v>182</v>
      </c>
      <c r="G6" s="45"/>
    </row>
    <row r="7" spans="1:7" ht="22.5" customHeight="1">
      <c r="A7" s="45" t="s">
        <v>183</v>
      </c>
      <c r="B7" s="45" t="s">
        <v>184</v>
      </c>
      <c r="C7" s="157" t="str">
        <f>HYPERLINK("mailto:lillian@fixfase.com","lillian@fixfase.com")</f>
        <v>lillian@fixfase.com</v>
      </c>
      <c r="D7" s="45" t="s">
        <v>186</v>
      </c>
      <c r="E7" s="45" t="s">
        <v>187</v>
      </c>
      <c r="F7" s="45" t="s">
        <v>188</v>
      </c>
      <c r="G7" s="45"/>
    </row>
    <row r="8" spans="1:7" ht="22.5" customHeight="1">
      <c r="A8" s="45" t="s">
        <v>189</v>
      </c>
      <c r="B8" s="45" t="s">
        <v>190</v>
      </c>
      <c r="C8" s="157" t="str">
        <f>HYPERLINK("mailto:violette@namdrill.com","violette@namdrill.com")</f>
        <v>violette@namdrill.com</v>
      </c>
      <c r="D8" s="45" t="s">
        <v>192</v>
      </c>
      <c r="E8" s="45" t="s">
        <v>181</v>
      </c>
      <c r="F8" s="45" t="s">
        <v>193</v>
      </c>
      <c r="G8" s="45"/>
    </row>
    <row r="9" spans="1:7" ht="22.5" customHeight="1">
      <c r="A9" s="45" t="s">
        <v>194</v>
      </c>
      <c r="B9" s="45" t="s">
        <v>195</v>
      </c>
      <c r="C9" s="157" t="str">
        <f>HYPERLINK("mailto:mary@saltace.com","mary@saltace.com")</f>
        <v>mary@saltace.com</v>
      </c>
      <c r="D9" s="45" t="s">
        <v>196</v>
      </c>
      <c r="E9" s="45" t="s">
        <v>181</v>
      </c>
      <c r="F9" s="45" t="s">
        <v>197</v>
      </c>
      <c r="G9" s="45"/>
    </row>
    <row r="10" spans="1:7" ht="22.5" customHeight="1">
      <c r="A10" s="45" t="s">
        <v>198</v>
      </c>
      <c r="B10" s="45" t="s">
        <v>199</v>
      </c>
      <c r="C10" s="157" t="str">
        <f>HYPERLINK("mailto:cameron@moveplanet.com","cameron@moveplanet.com")</f>
        <v>cameron@moveplanet.com</v>
      </c>
      <c r="D10" s="45" t="s">
        <v>200</v>
      </c>
      <c r="E10" s="45" t="s">
        <v>181</v>
      </c>
      <c r="F10" s="45" t="s">
        <v>201</v>
      </c>
      <c r="G10" s="45"/>
    </row>
    <row r="11" spans="1:7" ht="22.5" customHeight="1">
      <c r="A11" s="45" t="s">
        <v>202</v>
      </c>
      <c r="B11" s="45" t="s">
        <v>203</v>
      </c>
      <c r="C11" s="157" t="str">
        <f>HYPERLINK("mailto:mildred@finware.com","mildred@finware.com")</f>
        <v>mildred@finware.com</v>
      </c>
      <c r="D11" s="45" t="s">
        <v>204</v>
      </c>
      <c r="E11" s="45" t="s">
        <v>205</v>
      </c>
      <c r="F11" s="45" t="s">
        <v>206</v>
      </c>
      <c r="G11" s="45"/>
    </row>
    <row r="12" spans="1:7" ht="22.5" customHeight="1" thickBot="1">
      <c r="A12" s="47" t="s">
        <v>208</v>
      </c>
      <c r="B12" s="47" t="s">
        <v>209</v>
      </c>
      <c r="C12" s="158" t="str">
        <f>HYPERLINK("mailto:melody@driplectronics.com","melody@driplectronics.com")</f>
        <v>melody@driplectronics.com</v>
      </c>
      <c r="D12" s="47" t="s">
        <v>210</v>
      </c>
      <c r="E12" s="47" t="s">
        <v>211</v>
      </c>
      <c r="F12" s="47" t="s">
        <v>212</v>
      </c>
      <c r="G12" s="47"/>
    </row>
    <row r="13" spans="1:7" s="253" customFormat="1" ht="17.25">
      <c r="A13" s="1"/>
      <c r="B13" s="1"/>
      <c r="C13" s="1"/>
      <c r="D13" s="1"/>
      <c r="E13" s="30"/>
      <c r="F13" s="30"/>
      <c r="G13" s="30"/>
    </row>
  </sheetData>
  <mergeCells count="1">
    <mergeCell ref="A2:G2"/>
  </mergeCells>
  <conditionalFormatting sqref="E1">
    <cfRule type="expression" dxfId="1" priority="3">
      <formula>AND((#REF!)=MAX(#REF!), ISNUMBER(#REF!))</formula>
    </cfRule>
  </conditionalFormatting>
  <conditionalFormatting sqref="A2">
    <cfRule type="expression" dxfId="0" priority="1">
      <formula>AND((#REF!)=MAX(#REF!), ISNUMBER(#REF!))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700-000000000000}">
          <x14:formula1>
            <xm:f>'Data Validation'!$B$1:$B$4</xm:f>
          </x14:formula1>
          <xm:sqref>E6:E12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5"/>
  <sheetViews>
    <sheetView workbookViewId="0"/>
  </sheetViews>
  <sheetFormatPr defaultColWidth="13.5" defaultRowHeight="15" customHeight="1"/>
  <sheetData>
    <row r="1" spans="1:2">
      <c r="A1" s="31" t="s">
        <v>148</v>
      </c>
      <c r="B1" s="32" t="s">
        <v>205</v>
      </c>
    </row>
    <row r="2" spans="1:2">
      <c r="A2" s="33" t="s">
        <v>148</v>
      </c>
      <c r="B2" s="32" t="s">
        <v>187</v>
      </c>
    </row>
    <row r="3" spans="1:2">
      <c r="A3" s="34" t="s">
        <v>148</v>
      </c>
      <c r="B3" s="32" t="s">
        <v>181</v>
      </c>
    </row>
    <row r="4" spans="1:2">
      <c r="B4" s="32" t="s">
        <v>211</v>
      </c>
    </row>
    <row r="5" spans="1:2">
      <c r="B5" s="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Summary</vt:lpstr>
      <vt:lpstr>2. Most Important Requirements</vt:lpstr>
      <vt:lpstr>3. Influencer Map</vt:lpstr>
      <vt:lpstr>4. WinLoss Factors</vt:lpstr>
      <vt:lpstr>5. Price to Win</vt:lpstr>
      <vt:lpstr>6. Timelines</vt:lpstr>
      <vt:lpstr>7. Action Plan</vt:lpstr>
      <vt:lpstr>8. Capture Team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Warwick Brown</cp:lastModifiedBy>
  <dcterms:modified xsi:type="dcterms:W3CDTF">2020-07-08T16:18:41Z</dcterms:modified>
</cp:coreProperties>
</file>